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0065" tabRatio="500"/>
  </bookViews>
  <sheets>
    <sheet name="УСЛУГИ" sheetId="1" r:id="rId1"/>
    <sheet name="ЛАБОРАТОРИЯ" sheetId="2" r:id="rId2"/>
    <sheet name="ПРОГРАММЫ" sheetId="3" r:id="rId3"/>
    <sheet name="Лист1" sheetId="4" r:id="rId4"/>
  </sheets>
  <definedNames>
    <definedName name="_GoBack" localSheetId="2">ПРОГРАММЫ!$B$56</definedName>
    <definedName name="_xlnm._FilterDatabase" localSheetId="2">ПРОГРАММЫ!$B$3:$F$1153</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E1114" i="3"/>
  <c r="D1121"/>
  <c r="D1097"/>
  <c r="D1088"/>
  <c r="D277"/>
  <c r="D231"/>
  <c r="D199"/>
  <c r="F1171"/>
  <c r="D1171"/>
  <c r="F1155"/>
  <c r="D1155"/>
  <c r="D1130"/>
  <c r="D1106"/>
  <c r="F1014"/>
  <c r="F1011" s="1"/>
  <c r="D1011" s="1"/>
  <c r="F968"/>
  <c r="F965"/>
  <c r="D965" s="1"/>
  <c r="F915"/>
  <c r="F914"/>
  <c r="F913"/>
  <c r="F912"/>
  <c r="F911"/>
  <c r="F907"/>
  <c r="F906"/>
  <c r="F905"/>
  <c r="F904"/>
  <c r="F903"/>
  <c r="F902"/>
  <c r="F901"/>
  <c r="F893"/>
  <c r="D893" s="1"/>
  <c r="F888"/>
  <c r="F885" s="1"/>
  <c r="D885" s="1"/>
  <c r="F879"/>
  <c r="D879" s="1"/>
  <c r="F873"/>
  <c r="D873" s="1"/>
  <c r="F865"/>
  <c r="D865" s="1"/>
  <c r="F857"/>
  <c r="D857" s="1"/>
  <c r="F850"/>
  <c r="D850" s="1"/>
  <c r="F817"/>
  <c r="D817" s="1"/>
  <c r="F788"/>
  <c r="D788" s="1"/>
  <c r="F761"/>
  <c r="D761" s="1"/>
  <c r="F736"/>
  <c r="D736" s="1"/>
  <c r="F713"/>
  <c r="D713" s="1"/>
  <c r="F690"/>
  <c r="D690" s="1"/>
  <c r="F685"/>
  <c r="D685" s="1"/>
  <c r="F679"/>
  <c r="D679" s="1"/>
  <c r="F659"/>
  <c r="D659" s="1"/>
  <c r="F652"/>
  <c r="D652" s="1"/>
  <c r="F643"/>
  <c r="D643" s="1"/>
  <c r="F626"/>
  <c r="D626" s="1"/>
  <c r="F618"/>
  <c r="D618" s="1"/>
  <c r="F612"/>
  <c r="D612" s="1"/>
  <c r="F606"/>
  <c r="D606" s="1"/>
  <c r="F586"/>
  <c r="D586" s="1"/>
  <c r="F567"/>
  <c r="D567" s="1"/>
  <c r="F552"/>
  <c r="D552" s="1"/>
  <c r="F537"/>
  <c r="D537" s="1"/>
  <c r="F525"/>
  <c r="D525" s="1"/>
  <c r="F523"/>
  <c r="F522"/>
  <c r="F520"/>
  <c r="F519"/>
  <c r="F518"/>
  <c r="F517"/>
  <c r="F516"/>
  <c r="F515"/>
  <c r="F514"/>
  <c r="F513"/>
  <c r="F512"/>
  <c r="F511"/>
  <c r="F510"/>
  <c r="F509"/>
  <c r="F508"/>
  <c r="F507"/>
  <c r="F506"/>
  <c r="F502"/>
  <c r="F501"/>
  <c r="F499"/>
  <c r="F498"/>
  <c r="F497"/>
  <c r="F496"/>
  <c r="F494"/>
  <c r="F493"/>
  <c r="F492"/>
  <c r="F491"/>
  <c r="F490"/>
  <c r="F489"/>
  <c r="F488"/>
  <c r="F487"/>
  <c r="F486"/>
  <c r="F485"/>
  <c r="F481"/>
  <c r="F480"/>
  <c r="F479"/>
  <c r="F478"/>
  <c r="F477"/>
  <c r="F475"/>
  <c r="F473"/>
  <c r="F472"/>
  <c r="F471"/>
  <c r="F470"/>
  <c r="F469"/>
  <c r="F468"/>
  <c r="F467"/>
  <c r="F466"/>
  <c r="F465"/>
  <c r="F464"/>
  <c r="F460"/>
  <c r="F459"/>
  <c r="F457"/>
  <c r="F456"/>
  <c r="F454"/>
  <c r="F452"/>
  <c r="F451"/>
  <c r="F450"/>
  <c r="F449"/>
  <c r="F448"/>
  <c r="F447"/>
  <c r="F446"/>
  <c r="F445"/>
  <c r="F444"/>
  <c r="F443"/>
  <c r="F438"/>
  <c r="F437"/>
  <c r="F435"/>
  <c r="F434"/>
  <c r="F433"/>
  <c r="F432"/>
  <c r="F430"/>
  <c r="F429"/>
  <c r="F428"/>
  <c r="F427"/>
  <c r="F426"/>
  <c r="F425"/>
  <c r="F424"/>
  <c r="F423"/>
  <c r="F422"/>
  <c r="F421"/>
  <c r="F419" s="1"/>
  <c r="D419" s="1"/>
  <c r="F417"/>
  <c r="F416"/>
  <c r="F414"/>
  <c r="F413"/>
  <c r="F412"/>
  <c r="F411"/>
  <c r="F410"/>
  <c r="F409"/>
  <c r="F408"/>
  <c r="F407"/>
  <c r="F406"/>
  <c r="F405"/>
  <c r="F404"/>
  <c r="F403"/>
  <c r="F402"/>
  <c r="F401"/>
  <c r="F400"/>
  <c r="F396"/>
  <c r="F395"/>
  <c r="F394"/>
  <c r="F393"/>
  <c r="F392"/>
  <c r="F391"/>
  <c r="F390"/>
  <c r="F388"/>
  <c r="F387"/>
  <c r="F386"/>
  <c r="F385"/>
  <c r="F384"/>
  <c r="F383"/>
  <c r="F382"/>
  <c r="F381"/>
  <c r="F380"/>
  <c r="F379"/>
  <c r="F374"/>
  <c r="F373"/>
  <c r="F372"/>
  <c r="F371"/>
  <c r="F370"/>
  <c r="F369"/>
  <c r="F367"/>
  <c r="F366"/>
  <c r="F365"/>
  <c r="F364"/>
  <c r="F363"/>
  <c r="F362"/>
  <c r="F361"/>
  <c r="F360"/>
  <c r="F359"/>
  <c r="F358"/>
  <c r="F357"/>
  <c r="F353"/>
  <c r="F352"/>
  <c r="F351"/>
  <c r="F350"/>
  <c r="F349"/>
  <c r="F348"/>
  <c r="F346"/>
  <c r="F345"/>
  <c r="F344"/>
  <c r="F343"/>
  <c r="F342"/>
  <c r="F341"/>
  <c r="F340"/>
  <c r="F339"/>
  <c r="F338"/>
  <c r="F337"/>
  <c r="F336"/>
  <c r="F332"/>
  <c r="F331"/>
  <c r="F330"/>
  <c r="F329"/>
  <c r="F328"/>
  <c r="F327"/>
  <c r="F326"/>
  <c r="F325"/>
  <c r="F324"/>
  <c r="F323"/>
  <c r="F322"/>
  <c r="F321"/>
  <c r="F320"/>
  <c r="F319"/>
  <c r="F318"/>
  <c r="F317"/>
  <c r="F316"/>
  <c r="F283"/>
  <c r="D271"/>
  <c r="D265"/>
  <c r="D259"/>
  <c r="D237"/>
  <c r="D225"/>
  <c r="D219"/>
  <c r="D213"/>
  <c r="D207"/>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40"/>
  <c r="D140" s="1"/>
  <c r="F110"/>
  <c r="D110" s="1"/>
  <c r="F96"/>
  <c r="D96" s="1"/>
  <c r="F56"/>
  <c r="D56" s="1"/>
  <c r="F55"/>
  <c r="F54"/>
  <c r="F53"/>
  <c r="F52"/>
  <c r="F51"/>
  <c r="F50"/>
  <c r="F49"/>
  <c r="F48"/>
  <c r="F47"/>
  <c r="F46"/>
  <c r="F45"/>
  <c r="F44"/>
  <c r="F43"/>
  <c r="F42"/>
  <c r="F41"/>
  <c r="F40"/>
  <c r="F38"/>
  <c r="F37"/>
  <c r="F36"/>
  <c r="F35"/>
  <c r="F34"/>
  <c r="F33"/>
  <c r="F32"/>
  <c r="F31"/>
  <c r="F30"/>
  <c r="F28"/>
  <c r="F27"/>
  <c r="F26"/>
  <c r="F25"/>
  <c r="F24"/>
  <c r="F23"/>
  <c r="F22"/>
  <c r="F21"/>
  <c r="F20"/>
  <c r="F19"/>
  <c r="F18"/>
  <c r="F17"/>
  <c r="F16"/>
  <c r="F15"/>
  <c r="F14"/>
  <c r="F13"/>
  <c r="F12"/>
  <c r="F11"/>
  <c r="F10"/>
  <c r="F9"/>
  <c r="F8"/>
  <c r="F7"/>
  <c r="F6"/>
  <c r="F899" l="1"/>
  <c r="F504"/>
  <c r="D504" s="1"/>
  <c r="F4"/>
  <c r="D4" s="1"/>
  <c r="F334"/>
  <c r="D334" s="1"/>
  <c r="F462"/>
  <c r="D462" s="1"/>
  <c r="F483"/>
  <c r="D483" s="1"/>
  <c r="F314"/>
  <c r="D314" s="1"/>
  <c r="F377"/>
  <c r="D377" s="1"/>
  <c r="F909"/>
  <c r="F355"/>
  <c r="D355" s="1"/>
  <c r="F441"/>
  <c r="D441" s="1"/>
  <c r="F398"/>
  <c r="D398" s="1"/>
</calcChain>
</file>

<file path=xl/sharedStrings.xml><?xml version="1.0" encoding="utf-8"?>
<sst xmlns="http://schemas.openxmlformats.org/spreadsheetml/2006/main" count="9908" uniqueCount="7115">
  <si>
    <t>Реестр услуг</t>
  </si>
  <si>
    <t>ПРЕЙСКУРАНТ УСЛУГ ООО "МД ПРОЕКТ 2010"</t>
  </si>
  <si>
    <t>Код услуги</t>
  </si>
  <si>
    <t>Название услуги</t>
  </si>
  <si>
    <t>Цена</t>
  </si>
  <si>
    <t>КОНСУЛЬТАЦИИ СПЕЦИАЛИСТОВ (ВЗРОСЛЫЕ)</t>
  </si>
  <si>
    <t>01.01.01</t>
  </si>
  <si>
    <t>Прием (осмотр, консультация) акушера-гинеколога категории А первичный</t>
  </si>
  <si>
    <t>01.01.02</t>
  </si>
  <si>
    <t>Прием (осмотр, консультация) акушера-гинеколога категории А повторный</t>
  </si>
  <si>
    <t>01.01.03</t>
  </si>
  <si>
    <t>Прием (осмотр, консультация) акушера-гинеколога категории В первичный</t>
  </si>
  <si>
    <t>01.01.04</t>
  </si>
  <si>
    <t>Прием (осмотр, консультация) акушера-гинеколога категории В повторный</t>
  </si>
  <si>
    <t>01.01.07</t>
  </si>
  <si>
    <t>ПОВТОРНАЯ КОНСУЛЬТАЦИЯ АКУШЕРА-ГИНЕКОЛОГА ПОСЛЕ РОДОВ</t>
  </si>
  <si>
    <t>01.02.01.01</t>
  </si>
  <si>
    <t>Прием (осмотр, консультация) гинеколога-репродуктолога первичный</t>
  </si>
  <si>
    <t>01.02.02.01</t>
  </si>
  <si>
    <t>Прием (осмотр, консультация) гинеколога-репродуктолога повторный</t>
  </si>
  <si>
    <t>01.03.01</t>
  </si>
  <si>
    <t>Прием (осмотр, консультация) андролога первичный</t>
  </si>
  <si>
    <t>01.03.02</t>
  </si>
  <si>
    <t>Прием (осмотр, консультация) андролога повторный</t>
  </si>
  <si>
    <t>01.04.01</t>
  </si>
  <si>
    <t>Прием (осмотр, консультация) аллерголога первичный</t>
  </si>
  <si>
    <t>01.04.02</t>
  </si>
  <si>
    <t>Прием (осмотр, консультация) аллерголога повторный</t>
  </si>
  <si>
    <t>01.05.01</t>
  </si>
  <si>
    <t>Прием (осмотр, консультация) анестезиолога первичный</t>
  </si>
  <si>
    <t>01.05.02</t>
  </si>
  <si>
    <t>Прием (осмотр, консультация) анестезиолога повторный</t>
  </si>
  <si>
    <t>01.06.01</t>
  </si>
  <si>
    <t>Прием (осмотр, консультация) врача ЛФК первичный</t>
  </si>
  <si>
    <t>01.06.02</t>
  </si>
  <si>
    <t>Прием (осмотр, консультация) врача ЛФК повторный</t>
  </si>
  <si>
    <t>01.07.01</t>
  </si>
  <si>
    <t>Прием (осмотр, консультация) гастроэнтеролога первичный</t>
  </si>
  <si>
    <t>01.07.02</t>
  </si>
  <si>
    <t>Прием (осмотр, консультация) гастроэнтеролога повторный</t>
  </si>
  <si>
    <t>01.08.01</t>
  </si>
  <si>
    <t>Прием (осмотр, консультация) гематолога первичный</t>
  </si>
  <si>
    <t>01.08.02</t>
  </si>
  <si>
    <t>Прием (осмотр, консультация) гематолога повторный</t>
  </si>
  <si>
    <t>01.10.01</t>
  </si>
  <si>
    <t>Прием (осмотр, консультация) дерматолога (или дерматовенеролога) первичный</t>
  </si>
  <si>
    <t>01.10.02</t>
  </si>
  <si>
    <t>Прием (осмотр, консультация) дерматолога (или дерматовенеролога) повторный</t>
  </si>
  <si>
    <t>01.11.01</t>
  </si>
  <si>
    <t>Прием (осмотр, консультация) иммунолога первичный</t>
  </si>
  <si>
    <t>01.11.02</t>
  </si>
  <si>
    <t>Прием (осмотр, консультация) иммунолога повторный</t>
  </si>
  <si>
    <t>01.12.01</t>
  </si>
  <si>
    <t>Прием (осмотр, консультация) кардиолога первичный</t>
  </si>
  <si>
    <t>01.12.02</t>
  </si>
  <si>
    <t>Прием (осмотр, консультация) кардиолога повторный</t>
  </si>
  <si>
    <t>01.13.01.01</t>
  </si>
  <si>
    <t>Прием (осмотр, консультация) клинического генетика  первичный</t>
  </si>
  <si>
    <t>01.13.02.01</t>
  </si>
  <si>
    <t>Прием (осмотр, консультация) клинического генетика  повторный</t>
  </si>
  <si>
    <t>01.15.01</t>
  </si>
  <si>
    <t>Прием (осмотр, консультация) маммолога первичный</t>
  </si>
  <si>
    <t>01.15.02</t>
  </si>
  <si>
    <t>Прием (осмотр, консультация) маммолога повторный</t>
  </si>
  <si>
    <t>01.20.01</t>
  </si>
  <si>
    <t>Прием (осмотр, консультация) оториноларинголога первичный</t>
  </si>
  <si>
    <t>01.20.02</t>
  </si>
  <si>
    <t>Прием (осмотр, консультация) оториноларинголога повторный</t>
  </si>
  <si>
    <t>01.21.01</t>
  </si>
  <si>
    <t>Прием (осмотр, консультация) офтальмолога первичный</t>
  </si>
  <si>
    <t>01.21.02</t>
  </si>
  <si>
    <t>Прием (осмотр, консультация) офтальмолога повторный</t>
  </si>
  <si>
    <t>01.22.04</t>
  </si>
  <si>
    <t>Прием (консультация) психотерапевта</t>
  </si>
  <si>
    <t>01.22.05</t>
  </si>
  <si>
    <t>Прием (консультация) психотерапевта повторный</t>
  </si>
  <si>
    <t>01.23.01</t>
  </si>
  <si>
    <t>Прием (осмотр, консультация) пульмонолога первичный</t>
  </si>
  <si>
    <t>01.23.02</t>
  </si>
  <si>
    <t>Прием (осмотр, консультация) пульмонолога повторный</t>
  </si>
  <si>
    <t>01.24.01</t>
  </si>
  <si>
    <t>Прием (осмотр, консультация) рентгенолога первичный</t>
  </si>
  <si>
    <t>01.24.02</t>
  </si>
  <si>
    <t>Прием (осмотр, консультация) рентгенолога повторный</t>
  </si>
  <si>
    <t>01.27.01</t>
  </si>
  <si>
    <t>Прием (осмотр, консультация) терапевта первичный</t>
  </si>
  <si>
    <t>01.27.02</t>
  </si>
  <si>
    <t>Прием (осмотр, консультация) терапевта повторный</t>
  </si>
  <si>
    <t>01.27.10</t>
  </si>
  <si>
    <t>Прием (осмотр, консультация) терапевта на дому</t>
  </si>
  <si>
    <t>01.28.01</t>
  </si>
  <si>
    <t>Прием (осмотр, консультация) травматолога-ортопеда первичный</t>
  </si>
  <si>
    <t>01.28.02</t>
  </si>
  <si>
    <t>Прием (осмотр, консультация) травматолога-ортопеда  повторный</t>
  </si>
  <si>
    <t>01.28.05</t>
  </si>
  <si>
    <t>Прием (осмотр, консультация) врача-вертебролога</t>
  </si>
  <si>
    <t>01.29.01</t>
  </si>
  <si>
    <t>Прием (осмотр, консультация) уролога первичный</t>
  </si>
  <si>
    <t>01.29.02</t>
  </si>
  <si>
    <t>Прием (осмотр, консультация) уролога повторный</t>
  </si>
  <si>
    <t>01.29.03</t>
  </si>
  <si>
    <t>Прием (осмотр, консультация) уролога категории В первичный</t>
  </si>
  <si>
    <t>01.29.04</t>
  </si>
  <si>
    <t>Прием (осмотр, консультация) уролога категории В повторный</t>
  </si>
  <si>
    <t>01.30.01</t>
  </si>
  <si>
    <t>Прием (осмотр, консультация) физиотерапевта первичный</t>
  </si>
  <si>
    <t>01.30.02</t>
  </si>
  <si>
    <t>Прием (осмотр, консультация) физиотерапевта повторный</t>
  </si>
  <si>
    <t>01.31.01</t>
  </si>
  <si>
    <t>Прием (осмотр, консультация) хирурга первичный</t>
  </si>
  <si>
    <t>01.31.02</t>
  </si>
  <si>
    <t>Прием (осмотр, консультация) хирурга повторный</t>
  </si>
  <si>
    <t>01.31.09</t>
  </si>
  <si>
    <t>Прием (осмотр, консультация) нейрохирурга первичный</t>
  </si>
  <si>
    <t>01.31.10</t>
  </si>
  <si>
    <t>Прием (осмотр, консультация) нейрохирурга повторный</t>
  </si>
  <si>
    <t>01.32.01</t>
  </si>
  <si>
    <t>Прием (консультация) эмбриолога первичный</t>
  </si>
  <si>
    <t>01.32.02</t>
  </si>
  <si>
    <t>Прием (консультация) эмбриолога повторный</t>
  </si>
  <si>
    <t>01.33.01.01</t>
  </si>
  <si>
    <t>Прием (осмотр, консультация) эндокринолога категории А первичный</t>
  </si>
  <si>
    <t>01.33.02.01</t>
  </si>
  <si>
    <t>Прием (осмотр, консультация) эндокринолога категории А повторный</t>
  </si>
  <si>
    <t>01.35.01</t>
  </si>
  <si>
    <t>Прием врача-косметолога первичный (осмотр, функциональное исследование кожи, дерматоскопия)</t>
  </si>
  <si>
    <t>01.36.01</t>
  </si>
  <si>
    <t>Прием (осмотр, консультация) проктолога первичный</t>
  </si>
  <si>
    <t>01.36.02</t>
  </si>
  <si>
    <t>Прием (осмотр, консультация) проктолога повторный</t>
  </si>
  <si>
    <t>01.37.01</t>
  </si>
  <si>
    <t>Прием (осмотр, консультация) онколога первичный</t>
  </si>
  <si>
    <t>01.37.02</t>
  </si>
  <si>
    <t>Прием (осмотр, консультация) онколога повторный</t>
  </si>
  <si>
    <t>01.38.01</t>
  </si>
  <si>
    <t>Прием (осмотр, консультация) флеболога первичный</t>
  </si>
  <si>
    <t>01.38.02</t>
  </si>
  <si>
    <t>Прием (осмотр, консультация,УЗИ) флеболога повторный</t>
  </si>
  <si>
    <t>01.38.03</t>
  </si>
  <si>
    <t>Прием (осмотр, консультация) ангиохирурга (сосудистого хирурга) первичный</t>
  </si>
  <si>
    <t>01.38.04</t>
  </si>
  <si>
    <t>Прием (осмотр, консультация) ангиохирурга (сосудистого хирурга) повторный</t>
  </si>
  <si>
    <t>01.39.01</t>
  </si>
  <si>
    <t>Прием (осмотр, консультация) ревматолога первичный</t>
  </si>
  <si>
    <t>01.39.02</t>
  </si>
  <si>
    <t>Прием (осмотр, консультация) ревматолога повторный</t>
  </si>
  <si>
    <t>01.39.03</t>
  </si>
  <si>
    <t>Прием (осмотр, консультация) инфекциониста первичный</t>
  </si>
  <si>
    <t>01.39.04</t>
  </si>
  <si>
    <t>Прием (осмотр, консультация) инфекциониста повторный</t>
  </si>
  <si>
    <t>01.42.01</t>
  </si>
  <si>
    <t>Выездная консультация специалиста</t>
  </si>
  <si>
    <t>01.43.01</t>
  </si>
  <si>
    <t>Прием (осмотр, консультация) пластического хирурга первичный</t>
  </si>
  <si>
    <t>01.43.02</t>
  </si>
  <si>
    <t>Прием (осмотр, консультация) пластического хирурга повторный</t>
  </si>
  <si>
    <t>01.46.01</t>
  </si>
  <si>
    <t>Прием (осмотр, консультация) врача-эпилептолога первичный</t>
  </si>
  <si>
    <t>01.46.02</t>
  </si>
  <si>
    <t>Прием (осмотр, консультация) врача-эпилептолога повторный</t>
  </si>
  <si>
    <t>01.50.01</t>
  </si>
  <si>
    <t>Консультация академика РАН, профессора/ д.м.н.</t>
  </si>
  <si>
    <t>01.50.02</t>
  </si>
  <si>
    <t>Консультация профессора/ д.м.н.</t>
  </si>
  <si>
    <t>01.51.01</t>
  </si>
  <si>
    <t>Консультация врача (для взрослых) первичная</t>
  </si>
  <si>
    <t>01.51.02</t>
  </si>
  <si>
    <t>Консультация врача-специалиста (для взрослых) повторная</t>
  </si>
  <si>
    <t>01.51.10</t>
  </si>
  <si>
    <t>Консультация врача (для взрослых) на дому</t>
  </si>
  <si>
    <t>01.52.01</t>
  </si>
  <si>
    <t>Консультация педиатра в период действия договора Ведения беременности</t>
  </si>
  <si>
    <t>01.53.02.01</t>
  </si>
  <si>
    <t>Консультация заведующего отделением</t>
  </si>
  <si>
    <t>01.54.01</t>
  </si>
  <si>
    <t>Консилиум специалистов по заболеванию</t>
  </si>
  <si>
    <t>01.54.03</t>
  </si>
  <si>
    <t>Прием (осмотр, консультация) эндокринолога категории В первичный</t>
  </si>
  <si>
    <t>01.54.04</t>
  </si>
  <si>
    <t>Прием (осмотр, консультация) эндокринолога категории В повторный</t>
  </si>
  <si>
    <t>01.54.10</t>
  </si>
  <si>
    <t>Консультация главного специалиста Группы Компаний "Мать и Дитя"</t>
  </si>
  <si>
    <t>01.55.02</t>
  </si>
  <si>
    <t>Прием акушера-гинеколога по результатам анализов</t>
  </si>
  <si>
    <t>01.59.01</t>
  </si>
  <si>
    <t>Прием (осмотр, консультация) невролога категории В первичный</t>
  </si>
  <si>
    <t>01.59.02</t>
  </si>
  <si>
    <t>Прием (осмотр, консультация) невролога категории В повторный</t>
  </si>
  <si>
    <t>01.59.03</t>
  </si>
  <si>
    <t>Прием (осмотр, консультация) невролога категории А первичный</t>
  </si>
  <si>
    <t>01.59.04</t>
  </si>
  <si>
    <t>Прием (осмотр, консультация) невролога категории А повторный</t>
  </si>
  <si>
    <t>* стоимость услуг может быть увеличена за счет удаленности точки вызова</t>
  </si>
  <si>
    <t>КОНСУЛЬТАЦИИ СПЕЦИАЛИСТОВ (ДЕТСКИЕ)</t>
  </si>
  <si>
    <t>02.01.01</t>
  </si>
  <si>
    <t>Прием (осмотр, консультация) педиатра первичный категории А</t>
  </si>
  <si>
    <t>02.01.02</t>
  </si>
  <si>
    <t>Прием (осмотр, консультация) педиатра повторный категории А</t>
  </si>
  <si>
    <t>02.01.03</t>
  </si>
  <si>
    <t>Прием (осмотр, консультация) педиатра первичный категории В</t>
  </si>
  <si>
    <t>02.01.04</t>
  </si>
  <si>
    <t>Прием (осмотр, консультация) педиатра повторный категории В</t>
  </si>
  <si>
    <t>02.01.10</t>
  </si>
  <si>
    <t>Прием (осмотр, консультация) педиатра на дому</t>
  </si>
  <si>
    <t>02.01.12</t>
  </si>
  <si>
    <t>Прием (осмотр, консультация) педиатра перед вакцинацией амбулаторно</t>
  </si>
  <si>
    <t>02.01.13</t>
  </si>
  <si>
    <t>Прием (осмотр, консультация) дежурного педиатра</t>
  </si>
  <si>
    <t>02.02.01</t>
  </si>
  <si>
    <t>Прием (осмотр, консультация) гастроэнтеролога детского первичный</t>
  </si>
  <si>
    <t>02.02.02</t>
  </si>
  <si>
    <t>Прием (осмотр, консультация) гастроэнтеролога детского повторный</t>
  </si>
  <si>
    <t>02.03.01</t>
  </si>
  <si>
    <t>Прием (осмотр, консультация) гинеколога детского первичный</t>
  </si>
  <si>
    <t>02.03.02</t>
  </si>
  <si>
    <t>Прием (осмотр, консультация) гинеколога детского повторный</t>
  </si>
  <si>
    <t>02.04.01</t>
  </si>
  <si>
    <t>Прием (осмотр, консультация) дерматолога детского первичный</t>
  </si>
  <si>
    <t>02.04.02</t>
  </si>
  <si>
    <t>Прием (осмотр, консультация) дерматолога детского повторный</t>
  </si>
  <si>
    <t>02.05.01</t>
  </si>
  <si>
    <t>Прием (осмотр, консультация) иммунолога-аллерголога детского первичный</t>
  </si>
  <si>
    <t>02.05.02</t>
  </si>
  <si>
    <t>Прием (осмотр, консультация) иммунолога-аллерголога детского повторный</t>
  </si>
  <si>
    <t>02.05.03</t>
  </si>
  <si>
    <t>Прием (осмотр, консультация) иммунолога-аллерголога детского категории В первичный</t>
  </si>
  <si>
    <t>02.05.04</t>
  </si>
  <si>
    <t>Прием (осмотр, консультация) иммунолога-аллерголога детского категории В повторный</t>
  </si>
  <si>
    <t>02.06.01</t>
  </si>
  <si>
    <t>Прием (осмотр, консультация) кардиолога детского первичный</t>
  </si>
  <si>
    <t>02.06.02</t>
  </si>
  <si>
    <t>Прием (осмотр, консультация) кардиолога детского повторный</t>
  </si>
  <si>
    <t>02.07.01</t>
  </si>
  <si>
    <t>Прием (осмотр, консультация) логопеда (в т.ч.НДС)</t>
  </si>
  <si>
    <t>02.07.02</t>
  </si>
  <si>
    <t>Занятие с логопедом (в т.ч. НДС)</t>
  </si>
  <si>
    <t>02.08.01</t>
  </si>
  <si>
    <t>Прием (осмотр, консультация) невролога детского первичный</t>
  </si>
  <si>
    <t>02.08.02</t>
  </si>
  <si>
    <t>Прием (осмотр, консультация) невролога детского повторный</t>
  </si>
  <si>
    <t>02.10.01</t>
  </si>
  <si>
    <t>Прием (осмотр, консультация) неонатолога</t>
  </si>
  <si>
    <t>02.12.01</t>
  </si>
  <si>
    <t>Прием (осмотр, консультация) травматолога – ортопеда детского первичный</t>
  </si>
  <si>
    <t>02.12.02</t>
  </si>
  <si>
    <t>Прием (осмотр, консультация) травматолога - ортопеда детского повторный</t>
  </si>
  <si>
    <t>02.13.01</t>
  </si>
  <si>
    <t>Прием (осмотр, консультация) оториноларинголога детского первичный</t>
  </si>
  <si>
    <t>02.13.02</t>
  </si>
  <si>
    <t>Прием (осмотр, консультация) оториноларинголога детского повторный</t>
  </si>
  <si>
    <t>02.14.01</t>
  </si>
  <si>
    <t>Прием (осмотр, консультация) офтальмолога детского первичный</t>
  </si>
  <si>
    <t>02.14.02</t>
  </si>
  <si>
    <t>Прием (осмотр, консультация) офтальмолога детского повторный</t>
  </si>
  <si>
    <t>02.15.01</t>
  </si>
  <si>
    <t>Прием (осмотр, консультация) психолога детского (в т.ч.НДС)</t>
  </si>
  <si>
    <t>02.15.02</t>
  </si>
  <si>
    <t>Прием (осмотр, консультация) психолога детского повторный (в т.ч.НДС)</t>
  </si>
  <si>
    <t>02.15.06</t>
  </si>
  <si>
    <t>Занятие с психологом детским (в т.ч.НДС)</t>
  </si>
  <si>
    <t>02.16.01</t>
  </si>
  <si>
    <t>Прием (осмотр, консультация) сосудистого хирурга детского первичный</t>
  </si>
  <si>
    <t>02.16.02</t>
  </si>
  <si>
    <t>Прием (осмотр, консультация) сосудистого хирурга детского повторный</t>
  </si>
  <si>
    <t>02.17.01</t>
  </si>
  <si>
    <t>Прием (осмотр, консультация) уролога детского первичный</t>
  </si>
  <si>
    <t>02.17.02</t>
  </si>
  <si>
    <t>Прием (осмотр, консультация) уролога детского повторный</t>
  </si>
  <si>
    <t>02.20.01</t>
  </si>
  <si>
    <t>Прием (осмотр, консультация) эндокринолога детского первичный</t>
  </si>
  <si>
    <t>02.20.02</t>
  </si>
  <si>
    <t>Прием (осмотр, консультация) эндокринолога детского повторный</t>
  </si>
  <si>
    <t>02.21.01</t>
  </si>
  <si>
    <t>Прием (осмотр, консультация) детского физиотерапевта первичный</t>
  </si>
  <si>
    <t>02.21.02</t>
  </si>
  <si>
    <t>Прием (осмотр, консультация) детского физиотерапевта повторный</t>
  </si>
  <si>
    <t>02.24.01</t>
  </si>
  <si>
    <t>Прием (осмотр, консультация) детского гематолога первичный</t>
  </si>
  <si>
    <t>02.24.02</t>
  </si>
  <si>
    <t>Прием (осмотр, консультация) детского гематолога повторный</t>
  </si>
  <si>
    <t>02.26.01</t>
  </si>
  <si>
    <t>Прием (осмотр, консультация) клинического детского генетика первичный</t>
  </si>
  <si>
    <t>02.26.02</t>
  </si>
  <si>
    <t>Прием (осмотр, консультация) клинического детского генетика повторный</t>
  </si>
  <si>
    <t>02.27.01</t>
  </si>
  <si>
    <t>Прием (осмотр, консультация) хирурга детского первичный</t>
  </si>
  <si>
    <t>02.27.02</t>
  </si>
  <si>
    <t>Прием (осмотр, консультация) хирурга детского повторный</t>
  </si>
  <si>
    <t>02.29.01</t>
  </si>
  <si>
    <t>Прием (осмотр, консультация) врача-колопроктолога первичный, дети</t>
  </si>
  <si>
    <t>02.29.02</t>
  </si>
  <si>
    <t>Прием (осмотр, консультация) врача-колопроктолога повторный, дети</t>
  </si>
  <si>
    <t>02.51.01</t>
  </si>
  <si>
    <t>Консультация врача (для детей)</t>
  </si>
  <si>
    <t>02.51.02</t>
  </si>
  <si>
    <t>Консультация врача - узкого специалиста (для детей) повторная</t>
  </si>
  <si>
    <t>02.51.10</t>
  </si>
  <si>
    <t>Консультация врача - узкого специалиста на дому (для детей)</t>
  </si>
  <si>
    <t>02.53.11</t>
  </si>
  <si>
    <t>Прием (осмотр, консультация) педиатра на дому второго ребенка в семье при единовременном выезде</t>
  </si>
  <si>
    <t>02.53.12</t>
  </si>
  <si>
    <t>Консультация специалиста по результатам анализов</t>
  </si>
  <si>
    <t>02.53.14</t>
  </si>
  <si>
    <t>Прием педиатра по результатам анализов</t>
  </si>
  <si>
    <t>02.54.01</t>
  </si>
  <si>
    <t>Прием (консультация) психиатра детского категории А</t>
  </si>
  <si>
    <t>02.54.09</t>
  </si>
  <si>
    <t>Консультация врача - узкого специалиста (для детей)</t>
  </si>
  <si>
    <t>ИНСТРУМЕНТАЛЬНАЯ / ФУНКЦИОНАЛЬНАЯ ДИАГНОСТИКА</t>
  </si>
  <si>
    <t>МРТ (МАГНИТНО-РЕЗОНАНСНЫЕ ИССЛЕДОВАНИЯ)</t>
  </si>
  <si>
    <t>03.06.01</t>
  </si>
  <si>
    <t>МРТ головного мозга</t>
  </si>
  <si>
    <t>03.06.02</t>
  </si>
  <si>
    <t>МРТ головного мозга и МР-ангиография интракраниальных артерий (без контрастного усиления)</t>
  </si>
  <si>
    <t>03.06.03</t>
  </si>
  <si>
    <t>МРТ глазных орбит</t>
  </si>
  <si>
    <t>03.06.04</t>
  </si>
  <si>
    <t>МРТ гипофиза</t>
  </si>
  <si>
    <t>03.06.05</t>
  </si>
  <si>
    <t>МРТ придаточных пазух носа</t>
  </si>
  <si>
    <t>03.06.06</t>
  </si>
  <si>
    <t>МРТ шейного отдела позвоночника</t>
  </si>
  <si>
    <t>03.06.07</t>
  </si>
  <si>
    <t>МР-маммография</t>
  </si>
  <si>
    <t>03.06.08</t>
  </si>
  <si>
    <t>МРТ грудного отдела позвоночника</t>
  </si>
  <si>
    <t>03.06.10</t>
  </si>
  <si>
    <t>МРТ органов грудной клетки</t>
  </si>
  <si>
    <t>03.06.11</t>
  </si>
  <si>
    <t>МРТ с доп. контрастированием</t>
  </si>
  <si>
    <t>03.06.12</t>
  </si>
  <si>
    <t>МРТ брюшного отдела аорты</t>
  </si>
  <si>
    <t>03.06.14</t>
  </si>
  <si>
    <t>МР ангиография интракраниальных артерий (без контрастного усиления)</t>
  </si>
  <si>
    <t>03.06.15</t>
  </si>
  <si>
    <t>МР ангиография интракраниальных артерий (с контрастным усилением)</t>
  </si>
  <si>
    <t>03.06.16</t>
  </si>
  <si>
    <t>МР ангиография брахиоцефального ствола общих сонных и подключичных артерий (без контрастного усиления)</t>
  </si>
  <si>
    <t>03.06.17</t>
  </si>
  <si>
    <t>МР ангиография внутренних и наружных сонных и вертебральных артерий (без контрастного усиления)</t>
  </si>
  <si>
    <t>03.06.18</t>
  </si>
  <si>
    <t>МРТ интракраниальных вен (без контрастного усиления)</t>
  </si>
  <si>
    <t>03.06.19</t>
  </si>
  <si>
    <t>МРТ интракраниальных вен (с контрастным усилением)</t>
  </si>
  <si>
    <t>03.06.20</t>
  </si>
  <si>
    <t>МРТ пояснично-крестцового отдела позвоночника</t>
  </si>
  <si>
    <t>03.06.21</t>
  </si>
  <si>
    <t>МРТ органов брюшной полости</t>
  </si>
  <si>
    <t>03.06.22</t>
  </si>
  <si>
    <t>МРТ поджелудочной железы</t>
  </si>
  <si>
    <t>03.06.23</t>
  </si>
  <si>
    <t>МРТ печени</t>
  </si>
  <si>
    <t>03.06.24</t>
  </si>
  <si>
    <t>МР-холангиопанкреатикография</t>
  </si>
  <si>
    <t>03.06.25</t>
  </si>
  <si>
    <t>МРТ почек и надпочечников</t>
  </si>
  <si>
    <t>03.06.26</t>
  </si>
  <si>
    <t>МРТ органов малого таза</t>
  </si>
  <si>
    <t>03.06.27</t>
  </si>
  <si>
    <t>МРТ матки</t>
  </si>
  <si>
    <t>03.06.28</t>
  </si>
  <si>
    <t>МРТ - функциональное исследование мышц тазового дна</t>
  </si>
  <si>
    <t>03.06.29</t>
  </si>
  <si>
    <t>МРТ плода</t>
  </si>
  <si>
    <t>03.06.30</t>
  </si>
  <si>
    <t>МР урография</t>
  </si>
  <si>
    <t>03.06.31</t>
  </si>
  <si>
    <t>МР ангиография почечных артерий (без контрастного усиления)</t>
  </si>
  <si>
    <t>03.06.32</t>
  </si>
  <si>
    <t>МРТ - пельвиометрия</t>
  </si>
  <si>
    <t>03.06.33</t>
  </si>
  <si>
    <t>МРТ суставов (коленного, плечевого, локтевого, голеностопного, кистевого - 1 единица)</t>
  </si>
  <si>
    <t>03.06.34</t>
  </si>
  <si>
    <t>МРТ тазобедренных суставов</t>
  </si>
  <si>
    <t>03.06.35</t>
  </si>
  <si>
    <t>Прицельное МРТ исследование одной зоны</t>
  </si>
  <si>
    <t>03.06.36</t>
  </si>
  <si>
    <t>МРТ всего позвоночника</t>
  </si>
  <si>
    <t>03.06.37</t>
  </si>
  <si>
    <t>Дополнительное контрастирование одной анатомической области препаратом Примавист при МРТ</t>
  </si>
  <si>
    <t>03.06.38</t>
  </si>
  <si>
    <t>Дубликат исследования на пленке и оптическом диске (МРТ исследование)</t>
  </si>
  <si>
    <t>03.06.39</t>
  </si>
  <si>
    <t>МРТ головного мозга в режиме высокого разрешения</t>
  </si>
  <si>
    <t>03.06.40</t>
  </si>
  <si>
    <t>МРТ головного мозга с исследованием на нейроваскулярный конфликт</t>
  </si>
  <si>
    <t>03.06.41</t>
  </si>
  <si>
    <t>МРТ головного мозга с исключением болезни Паркинсона</t>
  </si>
  <si>
    <t>03.06.42</t>
  </si>
  <si>
    <t>МРТ головного мозга с исключением болезни Альцгеймера</t>
  </si>
  <si>
    <t>03.06.43</t>
  </si>
  <si>
    <t>МРТ головного мозга с МР спектроскопией (одновексельная)</t>
  </si>
  <si>
    <t>03.06.44</t>
  </si>
  <si>
    <t>МРТ головного мозга с МР спектроскопией (многовексельная)</t>
  </si>
  <si>
    <t>03.06.45</t>
  </si>
  <si>
    <t>МРТ головного мозга и исследование гипофиза</t>
  </si>
  <si>
    <t>03.06.46</t>
  </si>
  <si>
    <t>МРТ головного мозга и исследование орбит</t>
  </si>
  <si>
    <t>03.06.47</t>
  </si>
  <si>
    <t>МРТ головного мозга и ангиография вен головного мозга</t>
  </si>
  <si>
    <t>03.06.48</t>
  </si>
  <si>
    <t>МР ангиография артерий и вен головного мозга</t>
  </si>
  <si>
    <t>03.06.49</t>
  </si>
  <si>
    <t>МРТ головного мозга, ангиография артерий и вен головного мозга</t>
  </si>
  <si>
    <t>03.06.50</t>
  </si>
  <si>
    <t>МРТ забрюшинного пространства</t>
  </si>
  <si>
    <t>03.06.51</t>
  </si>
  <si>
    <t>МРТ брюшной полости и забрюшинного пространства</t>
  </si>
  <si>
    <t>03.06.52</t>
  </si>
  <si>
    <t>МРТ брюшной полости и МР-холангиопанкреатикография</t>
  </si>
  <si>
    <t>03.06.53</t>
  </si>
  <si>
    <t>МРТ забрюшинного пространства и урография</t>
  </si>
  <si>
    <t>03.06.54</t>
  </si>
  <si>
    <t>МРТ брюшной полости, забрюшинного пространства и МР-холангиопанкреатикография</t>
  </si>
  <si>
    <t>03.06.55</t>
  </si>
  <si>
    <t>МРТ брюшной полости, забрюшинного пространства и МР-урография</t>
  </si>
  <si>
    <t>03.06.56</t>
  </si>
  <si>
    <t>МРТ мягких тканей шеи</t>
  </si>
  <si>
    <t>03.06.57</t>
  </si>
  <si>
    <t>МРТ мягких тканей конечности (одна область)</t>
  </si>
  <si>
    <t>03.06.58</t>
  </si>
  <si>
    <t>МРТ краниовертебрального перехода</t>
  </si>
  <si>
    <t>03.06.59</t>
  </si>
  <si>
    <t>МРТ краниовертебрального перехода и шейного отдела позвоночника</t>
  </si>
  <si>
    <t>03.06.60</t>
  </si>
  <si>
    <t>МРТ пояснично-крестцового отдела позвоночника и копчика</t>
  </si>
  <si>
    <t>03.06.61</t>
  </si>
  <si>
    <t>МР ангиография артерий шеи</t>
  </si>
  <si>
    <t>03.06.62</t>
  </si>
  <si>
    <t>МРТ шейного отдела позвоночника и ангиография артерий шеи</t>
  </si>
  <si>
    <t>03.06.63</t>
  </si>
  <si>
    <t>МРТ височно-нижнечелюстных суставов (пара суставов)</t>
  </si>
  <si>
    <t>03.06.64</t>
  </si>
  <si>
    <t>МРТ крестцово-подвздошных сочленений</t>
  </si>
  <si>
    <t>03.06.65</t>
  </si>
  <si>
    <t>МРТ лонного сочленения</t>
  </si>
  <si>
    <t>03.06.66</t>
  </si>
  <si>
    <t>Дообследование с применением контрастного вещества Омнискан, 10 мл</t>
  </si>
  <si>
    <t>03.06.67</t>
  </si>
  <si>
    <t>Дообследование с применением контрастного вещества Омнискан, 15 мл</t>
  </si>
  <si>
    <t>03.06.68</t>
  </si>
  <si>
    <t>МРТ- энтерография</t>
  </si>
  <si>
    <t>03.06.69</t>
  </si>
  <si>
    <t>МРТ всего тела (онкоскрининг) с протоколом диффузионно-взвешенных изображений (ДВИ)</t>
  </si>
  <si>
    <t>03.07.23</t>
  </si>
  <si>
    <t>Дополнительное контрастирование (Омнипак) одной анатомической области</t>
  </si>
  <si>
    <t>03.07.24</t>
  </si>
  <si>
    <t>Дубликат исследования на пленке и оптическом диске</t>
  </si>
  <si>
    <t>03.07.25</t>
  </si>
  <si>
    <t>Консультация заведующего отделением лучевой диагностики</t>
  </si>
  <si>
    <t>РЕНТГЕНОГРАФИЧЕСКИЕ ИССЛЕДОВАНИЯ</t>
  </si>
  <si>
    <t>03.04.01</t>
  </si>
  <si>
    <t>Рентгенография костей носа</t>
  </si>
  <si>
    <t>03.04.02</t>
  </si>
  <si>
    <t>Рентгенография придаточных пазух носа, носоглотки (одна позиция)</t>
  </si>
  <si>
    <t>03.04.03</t>
  </si>
  <si>
    <t>Рентгенография костей черепа, турецкого седла, височных костей</t>
  </si>
  <si>
    <t>03.04.04</t>
  </si>
  <si>
    <t>Рентгенография органов грудной клетки и/или органов брюшной области на месте с контрастированием катетера (одна позиция)</t>
  </si>
  <si>
    <t>03.04.05</t>
  </si>
  <si>
    <t>Рентгенография обзорная органов грудной клетки</t>
  </si>
  <si>
    <t>03.04.05.01</t>
  </si>
  <si>
    <t>Рентгенография обзорная органов грудной клетки в 2-х проекциях</t>
  </si>
  <si>
    <t>03.04.05.02</t>
  </si>
  <si>
    <t>Рентгенография обзорная органов грудной клетки в 3-х проекциях</t>
  </si>
  <si>
    <t>03.04.06</t>
  </si>
  <si>
    <t>Рентгенография ребер с одной стороны</t>
  </si>
  <si>
    <t>03.04.07</t>
  </si>
  <si>
    <t>Дуктография</t>
  </si>
  <si>
    <t>03.04.08</t>
  </si>
  <si>
    <t>Маммография стандартная</t>
  </si>
  <si>
    <t>03.04.08.01</t>
  </si>
  <si>
    <t>Маммография рентгеновская цифровая в 2-х проекциях (прямая, косая) , 2 молочные железы</t>
  </si>
  <si>
    <t>03.04.08.02</t>
  </si>
  <si>
    <t>Маммография рентгеновская цифровая в 2-х проекциях (прямая, косая), 1 молочная железа</t>
  </si>
  <si>
    <t>03.04.09</t>
  </si>
  <si>
    <t>Прицельная маммография с увеличением</t>
  </si>
  <si>
    <t>03.04.11</t>
  </si>
  <si>
    <t>Рентгенография атланта (1-й шейный позвонок)</t>
  </si>
  <si>
    <t>03.04.12</t>
  </si>
  <si>
    <t>Рентгенография одного отдела позвоночника 2 проекции (шейного, грудного, пояснично-крестцового) (одна позиция)</t>
  </si>
  <si>
    <t>03.04.12.01</t>
  </si>
  <si>
    <t>Рентгенография одного отдела позвоночника 1 проекция (шейного, грудного, пояснично-крестцового) (одна позиция)</t>
  </si>
  <si>
    <t>03.04.13</t>
  </si>
  <si>
    <t>Рентгенография одного отдела позвоночника 2 проекции (шейного, грудного, пояснично-крестцового) с функциональными пробами (одна позиция)</t>
  </si>
  <si>
    <t>03.04.14</t>
  </si>
  <si>
    <t>Рентгенография грудины, лопатки, ключицы (одна позиция)</t>
  </si>
  <si>
    <t>03.04.15</t>
  </si>
  <si>
    <t>Рентгенография крупного сустава (1 сустав) плечевой, локтевой, тазобедренный, коленный, голеностопный</t>
  </si>
  <si>
    <t>03.04.15.01</t>
  </si>
  <si>
    <t>Рентгенография крупного сустава (1 сустав) плечевой, локтевой, тазобедренный, коленный, голеностопный в 2-х проекциях</t>
  </si>
  <si>
    <t>03.04.16</t>
  </si>
  <si>
    <t>Рентгенография мелкого сустава (1 сустав) лучезапястный, пальцев кисти и стопы</t>
  </si>
  <si>
    <t>03.04.16.01</t>
  </si>
  <si>
    <t>Рентгенография мелкого сустава (1 сустав) лучезапястный, пальцев кисти и стопы в 2-х проекциях</t>
  </si>
  <si>
    <t>03.04.17</t>
  </si>
  <si>
    <t>Определение костного возраста у детей</t>
  </si>
  <si>
    <t>03.04.18</t>
  </si>
  <si>
    <t>Рентгенография костей таза</t>
  </si>
  <si>
    <t>03.04.19</t>
  </si>
  <si>
    <t>Рентгенография трубчатых костей (плечевая, предплечье, бедренная, кости голени) (одна позиция)</t>
  </si>
  <si>
    <t>03.04.19.01</t>
  </si>
  <si>
    <t>Рентгенография трубчатых костей (плечевая, предплечье, бедренная, кости голени) в 2-х проекциях (одна позиция)</t>
  </si>
  <si>
    <t>03.04.20</t>
  </si>
  <si>
    <t>Рентгенография мягких тканей</t>
  </si>
  <si>
    <t>03.04.21</t>
  </si>
  <si>
    <t>Рентгенография и рентгеноскопия пищевода</t>
  </si>
  <si>
    <t>03.04.22</t>
  </si>
  <si>
    <t>Рентгенография и рентгеноскопия желудка и 12-ти перстной кишки</t>
  </si>
  <si>
    <t>03.04.23</t>
  </si>
  <si>
    <t>Рентгенография (обзорная) и рентгеноскопия органов брюшной полости</t>
  </si>
  <si>
    <t>03.04.24</t>
  </si>
  <si>
    <t>Рентгенография органов мочевой системы</t>
  </si>
  <si>
    <t>03.04.25</t>
  </si>
  <si>
    <t>Ирригоскопия, ирригография</t>
  </si>
  <si>
    <t>03.04.26</t>
  </si>
  <si>
    <t>Внутривенная экскреторная урография со стоимостью контрастного вещества</t>
  </si>
  <si>
    <t>03.04.27</t>
  </si>
  <si>
    <t>Рентгенография крестца, копчика (одна позиция)</t>
  </si>
  <si>
    <t>03.04.28</t>
  </si>
  <si>
    <t>Рентгенография одного пальца</t>
  </si>
  <si>
    <t>03.04.28.01</t>
  </si>
  <si>
    <t>Рентгенография одного пальца в 2-х проекциях</t>
  </si>
  <si>
    <t>03.04.29</t>
  </si>
  <si>
    <t>Рентгенография стоп с нагрузкой</t>
  </si>
  <si>
    <t>03.04.30</t>
  </si>
  <si>
    <t>Рентгенография кисти, стопы, пяточных костей (одна позиция)</t>
  </si>
  <si>
    <t>03.04.31</t>
  </si>
  <si>
    <t>Рентгенография и рентгеноскопия тонкой кишки, толстой кишки, пассаж бария (одна позиция)</t>
  </si>
  <si>
    <t>03.04.32</t>
  </si>
  <si>
    <t>Рентгенография (обзорная) и рентгеноскопия тонкой и толстой кишки, пассаж бария (одна позиция)</t>
  </si>
  <si>
    <t>03.04.33</t>
  </si>
  <si>
    <t>Уретрография</t>
  </si>
  <si>
    <t>03.04.34</t>
  </si>
  <si>
    <t>Рентгенография мочевого пузыря (цистография), уретрография со стоимостью контрастного вещества</t>
  </si>
  <si>
    <t>03.04.35</t>
  </si>
  <si>
    <t>Гистеросальпингография со стоимостью контрастного вещества</t>
  </si>
  <si>
    <t>03.04.38</t>
  </si>
  <si>
    <t>Кавернозография со стоимостью контрастного вещества</t>
  </si>
  <si>
    <t>03.04.50</t>
  </si>
  <si>
    <t>Консультация представленных R-снимков (из другого медицинского учреждения)</t>
  </si>
  <si>
    <t>03.04.51</t>
  </si>
  <si>
    <t>Проведение рентгенографии мобильным рентгеновским аппаратом (1 исследование)</t>
  </si>
  <si>
    <t>03.04.52</t>
  </si>
  <si>
    <t>Фистулография</t>
  </si>
  <si>
    <t>03.04.53</t>
  </si>
  <si>
    <t>Антеградная пиелография</t>
  </si>
  <si>
    <t>03.04.54</t>
  </si>
  <si>
    <t>Рентгенография нижней челюсти</t>
  </si>
  <si>
    <t>03.04.55</t>
  </si>
  <si>
    <t>Рентгенография черепа обзорная в 2-х проекциях, височных костей</t>
  </si>
  <si>
    <t>03.04.57</t>
  </si>
  <si>
    <t>Секторография</t>
  </si>
  <si>
    <t>ТЕРАПЕВТИЧЕСКИЕ ИССЛЕДОВАНИЯ</t>
  </si>
  <si>
    <t>03.03.01</t>
  </si>
  <si>
    <t>ЭКГ взрослого</t>
  </si>
  <si>
    <t>03.03.02</t>
  </si>
  <si>
    <t>ЭКГ взрослого на дому*</t>
  </si>
  <si>
    <t>03.03.07</t>
  </si>
  <si>
    <t>ЭКГ для детей</t>
  </si>
  <si>
    <t>03.03.08</t>
  </si>
  <si>
    <t>ЭКГ для детей на дому*</t>
  </si>
  <si>
    <t>03.03.09</t>
  </si>
  <si>
    <t>ЭЭГ (электроэнцефалография) для детей</t>
  </si>
  <si>
    <t>03.03.11</t>
  </si>
  <si>
    <t>Холтеровское мониторирование</t>
  </si>
  <si>
    <t>03.03.12</t>
  </si>
  <si>
    <t>СМАД (суточное мониторирование артериального давления)</t>
  </si>
  <si>
    <t>03.03.13</t>
  </si>
  <si>
    <t>Исследование функции внешнего дыхания</t>
  </si>
  <si>
    <t>03.03.15</t>
  </si>
  <si>
    <t>Пикфлоуметрия с лекарственной пробой (для детей)</t>
  </si>
  <si>
    <t>03.03.16.01</t>
  </si>
  <si>
    <t>Суточное мониторирование глюкозы</t>
  </si>
  <si>
    <t>03.03.17</t>
  </si>
  <si>
    <t>Мониторирование глюкозы в реальном времени (в т.ч. в родах)</t>
  </si>
  <si>
    <t>03.03.18</t>
  </si>
  <si>
    <t>Консультация кардиолога по ЭКГ (расшифровка)</t>
  </si>
  <si>
    <t>03.03.21</t>
  </si>
  <si>
    <t>Биоимпедансометрия</t>
  </si>
  <si>
    <t>03.03.22</t>
  </si>
  <si>
    <t>ЭЭГ (электроэнцефалография) для взрослого</t>
  </si>
  <si>
    <t>03.03.29</t>
  </si>
  <si>
    <t>Ночное ЭЭГ (электроэнцефалография) видео-мониторирование</t>
  </si>
  <si>
    <t>03.03.32</t>
  </si>
  <si>
    <t>Двухчасовое ЭЭГ (электроэнцефалография) видео-мониторирование</t>
  </si>
  <si>
    <t>03.03.34</t>
  </si>
  <si>
    <t>Четырехчасовое ЭЭГ (электроэнцефалография) видео-мониторирование</t>
  </si>
  <si>
    <t>УЛЬТРАЗВУКОВЫЕ ИССЛЕДОВАНИЯ ВЗРОСЛЫХ</t>
  </si>
  <si>
    <t>03.01.01</t>
  </si>
  <si>
    <t>УЗИ беременных (включает оценку анатомических структур, в т.ч. сердца плода и допплерометрию по показаниям) с 11 недель беременности, специалистом категории А</t>
  </si>
  <si>
    <t>03.01.02</t>
  </si>
  <si>
    <t>УЗИ беременных (включает оценку анатомических структур, в т.ч. сердца плода и допплерометрию по показаниям) с 11 недель беременности, специалистом категории В</t>
  </si>
  <si>
    <t>03.01.07.01</t>
  </si>
  <si>
    <t>УЗИ органов малого таза у женщин (матка, придатки) при  беременности до 11 недель, специалистом категории А</t>
  </si>
  <si>
    <t>03.01.08</t>
  </si>
  <si>
    <t>УЗИ органов малого таза у женщин (матка, придатки), специалистом категории А</t>
  </si>
  <si>
    <t>03.01.09</t>
  </si>
  <si>
    <t>УЗИ органов малого таза у женщин (матка, придатки), специалистом категории B</t>
  </si>
  <si>
    <t>03.01.10.01</t>
  </si>
  <si>
    <t>УЗИ органов малого таза после родов,специалистом категории В</t>
  </si>
  <si>
    <t>03.01.10.02</t>
  </si>
  <si>
    <t>УЗИ органов малого таза после родов, специалистом категории А</t>
  </si>
  <si>
    <t>03.01.101.01</t>
  </si>
  <si>
    <t>УЗИ предстательной железы (ТА), специалистом категории В</t>
  </si>
  <si>
    <t>03.01.101.02</t>
  </si>
  <si>
    <t>УЗИ предстательной  железы (ТА), специалистом категории А</t>
  </si>
  <si>
    <t>03.01.102</t>
  </si>
  <si>
    <t>УЗИ поверхностно расположенных структур (прицельное УЗИ в урологии), 1 область</t>
  </si>
  <si>
    <t>03.01.103.01</t>
  </si>
  <si>
    <t>УЗИ тазового дна, специалистом категории В</t>
  </si>
  <si>
    <t>03.01.103.02</t>
  </si>
  <si>
    <t>УЗИ тазового дна, специалистом категории А</t>
  </si>
  <si>
    <t>03.01.106</t>
  </si>
  <si>
    <t>УЗИ полости матки</t>
  </si>
  <si>
    <t>03.01.107.01</t>
  </si>
  <si>
    <t>УЗИ мочевого пузыря (ТА) (с определением остаточной мочи), специалистом категории В</t>
  </si>
  <si>
    <t>03.01.107.02</t>
  </si>
  <si>
    <t>УЗИ мочевого пузыря (ТА) (с определением остаточной мочи), специалистом категории А</t>
  </si>
  <si>
    <t>03.01.11.01</t>
  </si>
  <si>
    <t>Допплерометрия в гинекологии (сосудов матки), специалистом категории В</t>
  </si>
  <si>
    <t>03.01.11.02</t>
  </si>
  <si>
    <t>Допплерометрия в гинекологии (сосудов матки), специалистом категории А</t>
  </si>
  <si>
    <t>03.01.12.01</t>
  </si>
  <si>
    <t>Допплерометрия плода, специалистом категории В</t>
  </si>
  <si>
    <t>03.01.12.04</t>
  </si>
  <si>
    <t>Допплерометрия плода, специалистом категории А</t>
  </si>
  <si>
    <t>03.01.128</t>
  </si>
  <si>
    <t>УЗИ сопровождение при пункции молочной железы</t>
  </si>
  <si>
    <t>03.01.13.01</t>
  </si>
  <si>
    <t>УЗИ шейки матки, специалистом категории В</t>
  </si>
  <si>
    <t>03.01.13.02</t>
  </si>
  <si>
    <t>УЗИ шейки матки, специалистом категории А</t>
  </si>
  <si>
    <t>03.01.14</t>
  </si>
  <si>
    <t>УЗ-фолликулометрия</t>
  </si>
  <si>
    <t>03.01.14.01</t>
  </si>
  <si>
    <t>УЗ-фолликулометрия, специалистом категории В</t>
  </si>
  <si>
    <t>03.01.15.01</t>
  </si>
  <si>
    <t>УЗИ нижнего маточного сегмента, специалистом категории В</t>
  </si>
  <si>
    <t>03.01.15.02</t>
  </si>
  <si>
    <t>УЗИ нижнего маточного сегмента, специалистом категории А</t>
  </si>
  <si>
    <t>03.01.16</t>
  </si>
  <si>
    <t>УЗИ плаценты</t>
  </si>
  <si>
    <t>03.01.16.01</t>
  </si>
  <si>
    <t>УЗИ плаценты, специалистом категории В</t>
  </si>
  <si>
    <t>03.01.17</t>
  </si>
  <si>
    <t>УЗ-определение количества околоплодных вод</t>
  </si>
  <si>
    <t>03.01.18</t>
  </si>
  <si>
    <t>Определение сердцебиения эмбриона/плода</t>
  </si>
  <si>
    <t>03.01.20</t>
  </si>
  <si>
    <t>УЗИ придаточных пазух носа</t>
  </si>
  <si>
    <t>03.01.21.01</t>
  </si>
  <si>
    <t>Транскраниальная допплерография сосудов головного мозга (включая допплерометрию), специалистом категории В</t>
  </si>
  <si>
    <t>03.01.21.02</t>
  </si>
  <si>
    <t>Транскраниальная допплерография сосудов головного мозга (включая допплерометрию), специалистом категории А</t>
  </si>
  <si>
    <t>03.01.22.01</t>
  </si>
  <si>
    <t>Дуплексное сканирование дуги аорты и ее ветвей (сосудов головы и шеи), специалистом категории В</t>
  </si>
  <si>
    <t>03.01.22.02</t>
  </si>
  <si>
    <t>Дуплексное сканирование дуги аорты и ее ветвей (сосудов головы и шеи), специалистом категории А</t>
  </si>
  <si>
    <t>03.01.25</t>
  </si>
  <si>
    <t>УЗИ щитовидной железы взрослого, специалистом категории А</t>
  </si>
  <si>
    <t>03.01.25.01</t>
  </si>
  <si>
    <t>УЗИ щитовидной железы взрослого, специалистом категории В</t>
  </si>
  <si>
    <t>03.01.26</t>
  </si>
  <si>
    <t>УЗИ молочных желез взрослого, специалистом категории А</t>
  </si>
  <si>
    <t>03.01.26.01</t>
  </si>
  <si>
    <t>УЗИ молочных желез взрослого, специалистом категории В</t>
  </si>
  <si>
    <t>03.01.28</t>
  </si>
  <si>
    <t>ЭХО-КГ взрослого, специалистом категории А</t>
  </si>
  <si>
    <t>03.01.28.01</t>
  </si>
  <si>
    <t>ЭХО-КГ взрослого, специалистом категории В</t>
  </si>
  <si>
    <t>03.01.30.01</t>
  </si>
  <si>
    <t>Определение свободной жидкости в плевральной или брюшной полости, специалистом категории В</t>
  </si>
  <si>
    <t>03.01.30.02</t>
  </si>
  <si>
    <t>Определение свободной жидкости в плевральной или брюшной полости, специалистом категории А</t>
  </si>
  <si>
    <t>03.01.31</t>
  </si>
  <si>
    <t>УЗИ органов брюшной полости взрослого ( печень, ж/пузырь,поджелуд/железа,селезенка), специалистом категории А</t>
  </si>
  <si>
    <t>03.01.31.01</t>
  </si>
  <si>
    <t>УЗИ органов брюшной полости взрослого ( печень, ж/пузырь,поджелуд/железа,селезенка), специалистом категории В</t>
  </si>
  <si>
    <t>03.01.32</t>
  </si>
  <si>
    <t>УЗ допплерография сосудов брюшной полости взрослого, специалистом категории А</t>
  </si>
  <si>
    <t>03.01.32.01</t>
  </si>
  <si>
    <t>УЗ допплерография сосудов брюшной полости взрослого, специалистом категории В</t>
  </si>
  <si>
    <t>03.01.33.01</t>
  </si>
  <si>
    <t>УЗИ желчного пузыря с желчегонным завтраком (оценка моторной функции желчного пузыря) (проводится вместе с УЗИ органов брюшной полости), специалистом категории В</t>
  </si>
  <si>
    <t>03.01.33.02</t>
  </si>
  <si>
    <t>УЗИ желчного пузыря с желчегонным завтраком (оценка моторной функции желчного пузыря) (проводится вместе с УЗИ органов брюшной полости)</t>
  </si>
  <si>
    <t>03.01.34</t>
  </si>
  <si>
    <t>УЗИ мочевыделительной системы (почки, мочеточники, мочевой пузырь) взрослого, специалистом категории А</t>
  </si>
  <si>
    <t>03.01.34.01</t>
  </si>
  <si>
    <t>УЗИ мочевыделительной системы (почки, мочеточники, мочевой пузырь) взрослого, специалистом категории В</t>
  </si>
  <si>
    <t>03.01.36</t>
  </si>
  <si>
    <t>УЗИ забрюшинного пространства (надпочечники,брюшная аорта, забрюшинные лимфоузлы) взрослого, специалистом категории А</t>
  </si>
  <si>
    <t>03.01.36.01</t>
  </si>
  <si>
    <t>УЗИ забрюшинного пространства (надпочечники,брюшная аорта, забрюшинные лимфоузлы) взрослого, специалистом категории В</t>
  </si>
  <si>
    <t>03.01.37</t>
  </si>
  <si>
    <t>УЗИ мягких тканей взрослого, специалистом категории А</t>
  </si>
  <si>
    <t>03.01.37.01</t>
  </si>
  <si>
    <t>УЗИ мягких тканей  взрослого, специалистом категории В</t>
  </si>
  <si>
    <t>03.01.38.01</t>
  </si>
  <si>
    <t>УЗИ органов малого таза у мужчин (простата, яички, мочевой пузырь), специалистом категории В</t>
  </si>
  <si>
    <t>03.01.38.02</t>
  </si>
  <si>
    <t>УЗИ органов малого таза у мужчин (простата, яички, мочевой пузырь),специалистом категории А</t>
  </si>
  <si>
    <t>03.01.39</t>
  </si>
  <si>
    <t>УЗ допплерография сосудов почек, специалистом категории А</t>
  </si>
  <si>
    <t>03.01.39.01</t>
  </si>
  <si>
    <t>УЗ допплерография сосудов почек, специалистом категории В</t>
  </si>
  <si>
    <t>03.01.40.01</t>
  </si>
  <si>
    <t>ТРУЗИ предстательной железы, специалистом категории В</t>
  </si>
  <si>
    <t>03.01.40.02</t>
  </si>
  <si>
    <t>ТРУЗИ предстательной железы, специалистом категории А</t>
  </si>
  <si>
    <t>03.01.41</t>
  </si>
  <si>
    <t>4-D реконструкция (дополнительно к УЗИ)</t>
  </si>
  <si>
    <t>03.01.42</t>
  </si>
  <si>
    <t>УЗИ органов малого таза у женщин (матка, придатки) при беременности до 11 недель, специалистом категории В</t>
  </si>
  <si>
    <t>03.01.45.01</t>
  </si>
  <si>
    <t>УЗИ мошонки с допплер-эхографией сосудов мошонки,специалистом категории В</t>
  </si>
  <si>
    <t>03.01.45.02</t>
  </si>
  <si>
    <t>УЗИ мошонки с допплер-эхографией сосудов мошонки, специалистом категории А</t>
  </si>
  <si>
    <t>03.01.49.01</t>
  </si>
  <si>
    <t>УЗИ кишечника, специалистом категории В</t>
  </si>
  <si>
    <t>03.01.50</t>
  </si>
  <si>
    <t>Кардиотокография (КТГ)</t>
  </si>
  <si>
    <t>03.01.50.02</t>
  </si>
  <si>
    <t>Кардиотокография при многоплодной беременности (КТГ)</t>
  </si>
  <si>
    <t>03.01.52</t>
  </si>
  <si>
    <t>КТГ плода на дому за 1 день</t>
  </si>
  <si>
    <t>03.01.60.01</t>
  </si>
  <si>
    <t>УЗИ прямой кишки, специалистом категории В</t>
  </si>
  <si>
    <t>03.01.60.02</t>
  </si>
  <si>
    <t>УЗИ прямой кишки, специалистом категории А</t>
  </si>
  <si>
    <t>03.01.62</t>
  </si>
  <si>
    <t>ЭХО-КГ плода</t>
  </si>
  <si>
    <t>03.01.64.01</t>
  </si>
  <si>
    <t>УЗИ лимфотических узлов, специалистом категории В</t>
  </si>
  <si>
    <t>03.01.64.02</t>
  </si>
  <si>
    <t>УЗИ лимфатических узлов, специалистом категории А</t>
  </si>
  <si>
    <t>03.01.67.01</t>
  </si>
  <si>
    <t>УЗИ полового члена, специалистом категории В</t>
  </si>
  <si>
    <t>03.01.67.02</t>
  </si>
  <si>
    <t>УЗИ полового члена, специалистом категории А</t>
  </si>
  <si>
    <t>03.01.68.01</t>
  </si>
  <si>
    <t>УЗИ почек и надпочечников взрослого, специалистом категории В</t>
  </si>
  <si>
    <t>03.01.68.02</t>
  </si>
  <si>
    <t>УЗИ почек и надпочечников взрослого, специалистом категории А</t>
  </si>
  <si>
    <t>03.01.69</t>
  </si>
  <si>
    <t>УЗИ мочевого пузыря  взрослого</t>
  </si>
  <si>
    <t>03.01.69.01</t>
  </si>
  <si>
    <t>УЗИ мочевого пузыря взрослого, специалистом категории В</t>
  </si>
  <si>
    <t>03.01.71</t>
  </si>
  <si>
    <t>УЗИ допплерометрия мошонки, специалистом категории  А</t>
  </si>
  <si>
    <t>03.01.71.01</t>
  </si>
  <si>
    <t>УЗИ допплерометрия мошонки, специалистом категории В</t>
  </si>
  <si>
    <t>03.01.72</t>
  </si>
  <si>
    <t>УЗИ при инвазивной диагностике</t>
  </si>
  <si>
    <t>03.01.73.01</t>
  </si>
  <si>
    <t>УЗ оценка симфиза, специалистом категории В</t>
  </si>
  <si>
    <t>03.01.73.02</t>
  </si>
  <si>
    <t>УЗ оценка симфиза, специалистом категории А</t>
  </si>
  <si>
    <t>03.01.75</t>
  </si>
  <si>
    <t>Допплер-эхография сосудов одного органа</t>
  </si>
  <si>
    <t>03.01.76.01</t>
  </si>
  <si>
    <t>УЗИ слюнных желёз взрослого, специалистом категории В</t>
  </si>
  <si>
    <t>03.01.76.02</t>
  </si>
  <si>
    <t>УЗИ слюнных желез взрослого, специалистом категории А</t>
  </si>
  <si>
    <t>УЛЬТРАЗВУКОВЫЕ ИССЛЕДОВАНИЯ ДЕТЕЙ</t>
  </si>
  <si>
    <t>03.02.01</t>
  </si>
  <si>
    <t>УЗИ вилочковой железы (дети)</t>
  </si>
  <si>
    <t>03.02.03.01</t>
  </si>
  <si>
    <t>УЗИ щитовидной железы, специалистом категории А (для детей)</t>
  </si>
  <si>
    <t>03.02.03.02</t>
  </si>
  <si>
    <t>УЗИ щитовидной железы, специалистом категории В (для детей)</t>
  </si>
  <si>
    <t>03.02.04.02</t>
  </si>
  <si>
    <t>УЗИ лимфатических узлов, специалистом категории А (для детей)</t>
  </si>
  <si>
    <t>03.02.04.03</t>
  </si>
  <si>
    <t>УЗИ лимфатических узлов, специалистом категории В (для детей)</t>
  </si>
  <si>
    <t>03.02.05.01</t>
  </si>
  <si>
    <t>УЗИ молочных желез, специалистом категории А (для детей)</t>
  </si>
  <si>
    <t>03.02.05.02</t>
  </si>
  <si>
    <t>УЗИ молочных желез, специалистом категории В (для детей)</t>
  </si>
  <si>
    <t>03.02.06.01</t>
  </si>
  <si>
    <t>УЗИ мягких тканей, специалистом категории А (для детей)</t>
  </si>
  <si>
    <t>03.02.06.02</t>
  </si>
  <si>
    <t>УЗИ мягких тканей, специалистом категории В (для детей)</t>
  </si>
  <si>
    <t>03.02.07</t>
  </si>
  <si>
    <t>УЗИ одного сустава/одноименных суставов (для детей)</t>
  </si>
  <si>
    <t>03.02.08</t>
  </si>
  <si>
    <t>ЭХО КГ с цветовым допплеровским картированием (для детей)</t>
  </si>
  <si>
    <t>03.02.09.02</t>
  </si>
  <si>
    <t>Нейросонограмма (УЗИ головного мозга, допплерометрия), специалистом категории А (для детей)</t>
  </si>
  <si>
    <t>03.02.09.03</t>
  </si>
  <si>
    <t>Нейросонограмма (УЗИ головного мозга, допплерометрия), специалистом категории В (для детей)</t>
  </si>
  <si>
    <t>03.02.10</t>
  </si>
  <si>
    <t>Допплерография сосудов верхних или нижних конечностей (для детей)</t>
  </si>
  <si>
    <t>03.02.11.01</t>
  </si>
  <si>
    <t>УЗИ плевральной полости, специалистом категории А (для детей)</t>
  </si>
  <si>
    <t>03.02.11.02</t>
  </si>
  <si>
    <t>УЗИ плевральной полости, специалистом категории В (для детей)</t>
  </si>
  <si>
    <t>03.02.12.02</t>
  </si>
  <si>
    <t>УЗИ брюшной полости, специалистом категории А (для детей)</t>
  </si>
  <si>
    <t>03.02.12.03</t>
  </si>
  <si>
    <t>УЗИ брюшной полости, специалистом категории В (для детей)</t>
  </si>
  <si>
    <t>03.02.13.02</t>
  </si>
  <si>
    <t>УЗИ брюшной полости и желудка с водной пробой, специалистом категории А (для детей)</t>
  </si>
  <si>
    <t>03.02.13.03</t>
  </si>
  <si>
    <t>УЗИ брюшной полости и желудка с водной пробой, специалистом категории В (для детей)</t>
  </si>
  <si>
    <t>03.02.14.01</t>
  </si>
  <si>
    <t>УЗИ желчного пузыря с желчегонным завтраком (проводится вместе с УЗ органов брюшной полости), специалистом категории А (для детей)</t>
  </si>
  <si>
    <t>03.02.14.02</t>
  </si>
  <si>
    <t>УЗИ желчного пузыря с желчегонным завтраком (проводится вместе с УЗ органов брюшной полости), специалистом категории В (для детей)</t>
  </si>
  <si>
    <t>03.02.15</t>
  </si>
  <si>
    <t>УЗИ тазобедренных суставов (для детей)</t>
  </si>
  <si>
    <t>03.02.16.01</t>
  </si>
  <si>
    <t>УЗИ органов малого таза, специалистом категории А (для детей)</t>
  </si>
  <si>
    <t>03.02.16.02</t>
  </si>
  <si>
    <t>УЗИ органов малого таза, специалистом категории В (для детей)</t>
  </si>
  <si>
    <t>03.02.17.01</t>
  </si>
  <si>
    <t>УЗИ органов мошонки, специалистом категории А (для детей)</t>
  </si>
  <si>
    <t>03.02.17.02</t>
  </si>
  <si>
    <t>УЗИ органов мошонки, специалистом категории В (для детей)</t>
  </si>
  <si>
    <t>03.02.19.01</t>
  </si>
  <si>
    <t>УЗИ почек и забрюшинного пространства мочевыделительной системы и надпочечников (почки, надпочечники, мочеточники, мочевой пузырь), специалистом категории А (для детей)</t>
  </si>
  <si>
    <t>03.02.19.02</t>
  </si>
  <si>
    <t>УЗИ почек и забрюшинного пространства мочевыделительной системы и надпочечников (почки, надпочечники, мочеточники, мочевой пузырь), специалистом категории В (для детей)</t>
  </si>
  <si>
    <t>03.02.20.01</t>
  </si>
  <si>
    <t>УЗИ надпочечников (без проведения УЗИ почек), специалистом категории А (для детей)</t>
  </si>
  <si>
    <t>03.02.20.02</t>
  </si>
  <si>
    <t>УЗИ надпочечников (без проведения УЗИ почек), специалистом категории В (для детей)</t>
  </si>
  <si>
    <t>03.02.21</t>
  </si>
  <si>
    <t>ЭХО КГ с цветовым допплеровским картированием (для детей) специалистом категории В</t>
  </si>
  <si>
    <t>03.02.22.01</t>
  </si>
  <si>
    <t>УЗИ почек и забрюшинного пространства мочевыделительной системы и надпочечников с цветным допплеровским картированием, специалистом категории А (для детей)</t>
  </si>
  <si>
    <t>03.02.22.02</t>
  </si>
  <si>
    <t>УЗИ почек и забрюшинного пространства мочевыделительной системы и надпочечников с цветным допплеровским картированием, специалистом категории В (для детей)</t>
  </si>
  <si>
    <t>03.02.24.03</t>
  </si>
  <si>
    <t>Транскраниальное дуплексное сканирование (УЗИ сосудов головы), специалистом категории А (для детей)</t>
  </si>
  <si>
    <t>03.02.24.04</t>
  </si>
  <si>
    <t>Транскраниальное дуплексное сканирование (УЗИ сосудов головы), специалистом категории В (для детей)</t>
  </si>
  <si>
    <t>03.02.25</t>
  </si>
  <si>
    <t>УЗИ полых  органов (для детей)</t>
  </si>
  <si>
    <t>03.02.26.01</t>
  </si>
  <si>
    <t>УЗИ слюнных желез, в т.ч. с цветным допплеровским картированием, специалистом категории А (для детей)</t>
  </si>
  <si>
    <t>03.02.26.02</t>
  </si>
  <si>
    <t>УЗИ слюнных желез, в т.ч. с цветным допплеровским картированием, специалистом категории В (для детей)</t>
  </si>
  <si>
    <t>03.02.31</t>
  </si>
  <si>
    <t>ДГПА (допплерография) позвоночных артерий</t>
  </si>
  <si>
    <t>03.02.32.01</t>
  </si>
  <si>
    <t>УЗИ мочевого пузыря, специалистом категории А (для детей)</t>
  </si>
  <si>
    <t>03.02.32.02</t>
  </si>
  <si>
    <t>УЗИ мочевого пузыря, специалистом категории В (для детей)</t>
  </si>
  <si>
    <t>03.02.33</t>
  </si>
  <si>
    <t>Ультразвуковое исследование сосудов шеи с УЗ доплерографией и цветовым доплеровским картированием</t>
  </si>
  <si>
    <t>03.02.34.01</t>
  </si>
  <si>
    <t>УЗИ кишечника, специалистом категории А (для детей)</t>
  </si>
  <si>
    <t>03.02.34.02</t>
  </si>
  <si>
    <t>УЗИ кишечника, специалистом категории В (для детей)</t>
  </si>
  <si>
    <t>03.02.36</t>
  </si>
  <si>
    <t>УЗИ сосудов головы и шеи</t>
  </si>
  <si>
    <t>03.02.37</t>
  </si>
  <si>
    <t>УЗИ - доплерография парных сосудов</t>
  </si>
  <si>
    <t>03.02.43</t>
  </si>
  <si>
    <t>Диуретическое УЗИ почек (ДУЗИ)</t>
  </si>
  <si>
    <t>03.02.46.01</t>
  </si>
  <si>
    <t>УЗИ почек с допплерографией, специалистом категории А (для детей)</t>
  </si>
  <si>
    <t>03.02.46.02</t>
  </si>
  <si>
    <t>УЗИ почек с допплерографией, специалистом категории В (для детей)</t>
  </si>
  <si>
    <t>03.02.49</t>
  </si>
  <si>
    <t>УЗИ пилорического отдела желудка (для детей)</t>
  </si>
  <si>
    <t>ЭНДОСКОПИЧЕСКИЕ ИССЛЕДОВАНИЯ</t>
  </si>
  <si>
    <t>03.05.01</t>
  </si>
  <si>
    <t>Видеоэзофагогастродуоденоскопия</t>
  </si>
  <si>
    <t>03.05.01.01</t>
  </si>
  <si>
    <t>Фиброгастродуоденоскопия с экспресс-диагностикой Helicobacter pylori</t>
  </si>
  <si>
    <t>03.05.02</t>
  </si>
  <si>
    <t>Видеоколоноскопия</t>
  </si>
  <si>
    <t>03.05.07</t>
  </si>
  <si>
    <t>Видеоколоноскопия с полипэктомией</t>
  </si>
  <si>
    <t>03.05.09</t>
  </si>
  <si>
    <t>Видеобронхоскопия</t>
  </si>
  <si>
    <t>03.05.10</t>
  </si>
  <si>
    <t>Видеоэзофагогастродуоденоскопия с полипэктомией</t>
  </si>
  <si>
    <t>03.05.11</t>
  </si>
  <si>
    <t>Фиброгастродуоденоскопия с биопсией</t>
  </si>
  <si>
    <t>03.05.12</t>
  </si>
  <si>
    <t>Лечебная фиброгастродуоденоскопия</t>
  </si>
  <si>
    <t>03.05.13</t>
  </si>
  <si>
    <t>Фиброколоноскопия с биопсией</t>
  </si>
  <si>
    <t>03.05.14</t>
  </si>
  <si>
    <t>Лечебная фибронхоскопия (полипэктомия, лечебная)</t>
  </si>
  <si>
    <t>03.05.15</t>
  </si>
  <si>
    <t>Фибробронхоскопия с биопсией</t>
  </si>
  <si>
    <t>03.05.18</t>
  </si>
  <si>
    <t>Эндоскопическое лигирование варикознорасширенных вен пищевода </t>
  </si>
  <si>
    <t>03.05.19</t>
  </si>
  <si>
    <t>Экстренное эндоскопическое исследование</t>
  </si>
  <si>
    <t>03.05.27</t>
  </si>
  <si>
    <t>Ректороманоскопия</t>
  </si>
  <si>
    <t>ОБЩИЕ МЕДИЦИНСКИЕ УСЛУГИ</t>
  </si>
  <si>
    <t>04.01.11.01</t>
  </si>
  <si>
    <t>VIP-дезинтоксикация</t>
  </si>
  <si>
    <t>ВАКЦИНАЦИЯ</t>
  </si>
  <si>
    <t>04.03.02</t>
  </si>
  <si>
    <t>Вакцинация против краснухи (Рудивакс)</t>
  </si>
  <si>
    <t>04.03.03</t>
  </si>
  <si>
    <t>Вакцинация живой аттенуированной вакциной для профилактики краснухи</t>
  </si>
  <si>
    <t>04.03.04</t>
  </si>
  <si>
    <t>Вакцинация против коклюша, дифтерии, столбняка Инфанрикс</t>
  </si>
  <si>
    <t>04.03.05</t>
  </si>
  <si>
    <t>Вакцинация против кори, краснухи, эпидемического паротита Приорикс, ММР</t>
  </si>
  <si>
    <t>04.03.06</t>
  </si>
  <si>
    <t>Вакцинация против менингококковой инфекции Менинго А+С (пр-во Франция)</t>
  </si>
  <si>
    <t>04.03.07</t>
  </si>
  <si>
    <t>Вакцинация против менингококковой инфекции Менцевакс (пр-во Бельгия)</t>
  </si>
  <si>
    <t>04.03.08</t>
  </si>
  <si>
    <t>Вакцинация против пневмококковой инфекции Пневмо 23</t>
  </si>
  <si>
    <t>04.03.09</t>
  </si>
  <si>
    <t>Вакцинация против пневмококковой инфекции Превенар</t>
  </si>
  <si>
    <t>04.03.10</t>
  </si>
  <si>
    <t>Вакцинация против клещевого весенне-летнего энцефалита (импортная)</t>
  </si>
  <si>
    <t>04.03.11</t>
  </si>
  <si>
    <t>Экстренная вакцинация против клещевого энцефалита Иммуноглобулин</t>
  </si>
  <si>
    <t>04.03.12</t>
  </si>
  <si>
    <t>Вакцинация против ветряной оспы Варилрикс</t>
  </si>
  <si>
    <t>04.03.13</t>
  </si>
  <si>
    <t>Вакцинация против ветряной оспы Окавакс</t>
  </si>
  <si>
    <t>04.03.14</t>
  </si>
  <si>
    <t>Вакцинация с целью профилактики рака шейки матки и остроконечных кандилом Гардасил (пр-во Нидерланды)</t>
  </si>
  <si>
    <t>04.03.16</t>
  </si>
  <si>
    <t>Вакцинация против полиомиелита Имовакс Полио (пр-во Франция)</t>
  </si>
  <si>
    <t>04.03.17</t>
  </si>
  <si>
    <t>Вакцинация против полиомиелита вакциной БиВак (пр-во Россия)</t>
  </si>
  <si>
    <t>04.03.18</t>
  </si>
  <si>
    <t>Вакцинация против полиомиелита Полиорикс (пр-во Бельгия)</t>
  </si>
  <si>
    <t>04.03.19</t>
  </si>
  <si>
    <t>Вакцинация против полиомиелита, дифтерии, столбняка и коклюша Тетраксим (пр-во Франция)</t>
  </si>
  <si>
    <t>04.03.20</t>
  </si>
  <si>
    <t>Вакцинация против полиомиелита, дифтерии, столбняка, коклюша, гемофильной инфекции Пентаксим</t>
  </si>
  <si>
    <t>04.03.21</t>
  </si>
  <si>
    <t>Вакцинация против полимиелита, коклюша, дифтерии, столбняка, гемофильной инфекции и гепатита В (Инфанрикс Гекса / пр-во Бельгия)</t>
  </si>
  <si>
    <t>04.03.22</t>
  </si>
  <si>
    <t>Вакцинация против туберкулеза для щадящей первичной иммунизации (БЦЖ-М)</t>
  </si>
  <si>
    <t>04.03.23</t>
  </si>
  <si>
    <t>Вакцинация аллергеном туберкулезного рекомбинантного Диаскинтест (пр-во Россия)</t>
  </si>
  <si>
    <t>04.03.24</t>
  </si>
  <si>
    <t>Проведение реакции Манту (амбулаторно)</t>
  </si>
  <si>
    <t>04.03.26</t>
  </si>
  <si>
    <t>Вакцинация против гемофильной инфекции АКТ-ХИБ, Хиберикс</t>
  </si>
  <si>
    <t>04.03.27</t>
  </si>
  <si>
    <t>Вакцинация против вирусного гепатита А Аваксим, Хаврикс</t>
  </si>
  <si>
    <t>04.03.28</t>
  </si>
  <si>
    <t>Вакцинация против вирусного гепатита В Энджерикс В</t>
  </si>
  <si>
    <t>04.03.29</t>
  </si>
  <si>
    <t>Вакцинация против столбняка вакциной АДС-М (пр-во Россия)</t>
  </si>
  <si>
    <t>04.03.30</t>
  </si>
  <si>
    <t>Вакцинация против коклюша, дифтерии, столбняка вакциной АКДС (пр-во Россия)</t>
  </si>
  <si>
    <t>04.03.31</t>
  </si>
  <si>
    <t>Вакцинация против дифтерии вакциной АДС (пр-во Россия)</t>
  </si>
  <si>
    <t>04.03.32</t>
  </si>
  <si>
    <t>Вакцинация против кори вакциной ЖКВ (пр-во Россия)</t>
  </si>
  <si>
    <t>04.03.34</t>
  </si>
  <si>
    <t>Вакцинация против гриппа Ваксигрипп, Бегривак, Инфлювак</t>
  </si>
  <si>
    <t>04.03.36</t>
  </si>
  <si>
    <t>Вакцинация против вирусного гепатита В Регевак</t>
  </si>
  <si>
    <t>04.03.37</t>
  </si>
  <si>
    <t>Вакцинация против клещевого энцефалита (пр-во Россия)</t>
  </si>
  <si>
    <t>04.03.38</t>
  </si>
  <si>
    <t>Вакцинация против вирусного гепатита А Аваксим, Хаврикс 1440 для взрослых с 19 лет (1 доза)</t>
  </si>
  <si>
    <t>04.03.39</t>
  </si>
  <si>
    <t>Вакцинация против вирусного гепатита В для взрослых с 19 лет (1 доза)</t>
  </si>
  <si>
    <t>04.03.41</t>
  </si>
  <si>
    <t>Вакцинация против столбняка АС-анатоксим</t>
  </si>
  <si>
    <t>04.03.43</t>
  </si>
  <si>
    <t>Вакцинация против пневмококковой инфекции "Синфлорикс" (пр-во Бельгия)</t>
  </si>
  <si>
    <t>04.03.46</t>
  </si>
  <si>
    <t>Вакцинация против ротавирусной инфекции РОТАТЕК</t>
  </si>
  <si>
    <t>04.03.49</t>
  </si>
  <si>
    <t>Введение вакцины Иммуноглобулин противостолбнячный 250 МЕ/1 доза</t>
  </si>
  <si>
    <t>04.03.53</t>
  </si>
  <si>
    <t>Вакцинация против паротита и кори (пр-во ФГУП "НПО "Микроген" Россия)</t>
  </si>
  <si>
    <t>04.03.54</t>
  </si>
  <si>
    <t>Вакцинация против краснухи (пр-во ФГУП "НПО "Микроген" Россия)</t>
  </si>
  <si>
    <t>04.03.56</t>
  </si>
  <si>
    <t>Вакцинация против гепатита В вакциной рекомбинантной дрожжевой (пр-во России)  </t>
  </si>
  <si>
    <t>04.03.57</t>
  </si>
  <si>
    <t>Вакцинация против клещевого весенне-летнего энцефалита ФСМЕ-Иммун-Инжект 0,5мл/1 доза (взрослая)(пр-во Австрия)</t>
  </si>
  <si>
    <t>04.03.60</t>
  </si>
  <si>
    <t>Вакцинация против менингококковой инфекции Менактра</t>
  </si>
  <si>
    <t>04.03.63</t>
  </si>
  <si>
    <t>Вакцинация антирабической вакциной (1 доза)</t>
  </si>
  <si>
    <t>04.03.68</t>
  </si>
  <si>
    <t>Вакцинация против пневмококковой инфекции Пневмовакс 23 (импортное про-во)</t>
  </si>
  <si>
    <t>04.03.72</t>
  </si>
  <si>
    <t>Вакцинация против полиомиелита Полимилекс</t>
  </si>
  <si>
    <t>04.03.73</t>
  </si>
  <si>
    <t>Вакцинация против гепатита А вакциной Альгавак М 0,5 мл для детей от 3 до 18 лет (Россия)</t>
  </si>
  <si>
    <t>ОБЩИЕ ВРАЧЕБНЫЕ МАНИПУЛЯЦИИ</t>
  </si>
  <si>
    <t>04.04.01</t>
  </si>
  <si>
    <t>Пункция образования (цитологическое исследование)</t>
  </si>
  <si>
    <t>04.04.02</t>
  </si>
  <si>
    <t>Пункция образования (гистологическое исследование)</t>
  </si>
  <si>
    <t>04.04.03</t>
  </si>
  <si>
    <t>Диагностическая вентрикулярная пункция</t>
  </si>
  <si>
    <t>04.04.04</t>
  </si>
  <si>
    <t>Пункция абсцесса молочной железы</t>
  </si>
  <si>
    <t>04.04.07</t>
  </si>
  <si>
    <t>Криодеструкция (амбулаторно)</t>
  </si>
  <si>
    <t>04.04.08</t>
  </si>
  <si>
    <t>Удаление контагиозного моллюска до 10 шт.</t>
  </si>
  <si>
    <t>04.04.09</t>
  </si>
  <si>
    <t>Удаление контагиозного моллюска более 10 шт.</t>
  </si>
  <si>
    <t>04.04.10</t>
  </si>
  <si>
    <t>Электрорадиокоагуляция за 1 см2</t>
  </si>
  <si>
    <t>04.04.100</t>
  </si>
  <si>
    <t>Иссечение эпителиального копчикового хода</t>
  </si>
  <si>
    <t>04.04.11</t>
  </si>
  <si>
    <t>Удаление одной папилломы</t>
  </si>
  <si>
    <t>04.04.30</t>
  </si>
  <si>
    <t>Извлечение клеща</t>
  </si>
  <si>
    <t>04.04.32</t>
  </si>
  <si>
    <t>Биопсия молочной железы</t>
  </si>
  <si>
    <t>04.04.37</t>
  </si>
  <si>
    <t>Биопсия  мягких тканей открытая</t>
  </si>
  <si>
    <t>04.04.51</t>
  </si>
  <si>
    <t>Пункционная биопсия молочной железы под контролем УЗИ</t>
  </si>
  <si>
    <t>04.04.53</t>
  </si>
  <si>
    <t>Постановка кожных проб с аллергенами (до 10 аллергенов), за 1 аллерген</t>
  </si>
  <si>
    <t>04.04.58</t>
  </si>
  <si>
    <t>Лечение гипергидроза препаратом Dysport 1 Ед</t>
  </si>
  <si>
    <t>04.04.59</t>
  </si>
  <si>
    <t>Лечебная пункция кисты молочной железы</t>
  </si>
  <si>
    <t>04.04.60</t>
  </si>
  <si>
    <t>Маркировка непальпируемого образования молочной железы</t>
  </si>
  <si>
    <t>04.04.61</t>
  </si>
  <si>
    <t>Ультразвуковая коагуляция с использованием вставки ЭНСИЛ</t>
  </si>
  <si>
    <t>04.04.62</t>
  </si>
  <si>
    <t>Использование ультразвукового скальпеля "Harmonica"</t>
  </si>
  <si>
    <t>04.04.66</t>
  </si>
  <si>
    <t>Пункционная биопсия печени под УЗИ контролем + повторный контроль УЗИ через 2 часа (без стоимости гистологического исследования, расходных материалов, пребывания стационаре до 1-х суток )</t>
  </si>
  <si>
    <t>04.04.68</t>
  </si>
  <si>
    <t>Компрессионная склеротерапия (при варикозной болезни)</t>
  </si>
  <si>
    <t>04.04.120</t>
  </si>
  <si>
    <t>Стимуляционная электронейромиография-F - волна</t>
  </si>
  <si>
    <t>04.04.123</t>
  </si>
  <si>
    <t>Коагуляция сосудов аппаратом LIGASURE</t>
  </si>
  <si>
    <t>04.04.126</t>
  </si>
  <si>
    <t>Применение нейрофизиологического мониторинга при оперативном вмешательстве</t>
  </si>
  <si>
    <t>ПЕРЕВЯЗОЧНЫЕ КАБИНЕТ</t>
  </si>
  <si>
    <t>04.02.01</t>
  </si>
  <si>
    <t>Перевязка простая (послеоперационной раны)</t>
  </si>
  <si>
    <t>04.02.02</t>
  </si>
  <si>
    <t>Перевязка (с ревизией раны)</t>
  </si>
  <si>
    <t>04.02.05</t>
  </si>
  <si>
    <t>Снятие швов</t>
  </si>
  <si>
    <t>04.02.12</t>
  </si>
  <si>
    <t>Перевязка гнойной раны</t>
  </si>
  <si>
    <t>04.02.13</t>
  </si>
  <si>
    <t>ПЕРЕВЯЗКА ПРОКТОЛОГИЧЕСКАЯ, УРОЛОГИЧЕСКАЯ ПРОСТАЯ</t>
  </si>
  <si>
    <t>04.02.14</t>
  </si>
  <si>
    <t>ПЕРЕВЯЗКА ПРОКТОЛОГИЧЕСКАЯ, УРОЛОГИЧЕСКАЯ СЛОЖНАЯ</t>
  </si>
  <si>
    <t>04.02.15</t>
  </si>
  <si>
    <t>ПЕРЕВЯЗКА БОЛЬШАЯ ГНОЙНАЯ УРОЛОГИЧЕСКАЯ</t>
  </si>
  <si>
    <t>04.02.16</t>
  </si>
  <si>
    <t>ПЕРЕВЯЗКА МАЛАЯ ГНОЙНАЯ УРОЛОГИЧЕСКАЯ</t>
  </si>
  <si>
    <t>04.02.21</t>
  </si>
  <si>
    <t>Кровоостанавливающая губка "Тахокомб" 9,5*4,8*0,5</t>
  </si>
  <si>
    <t>04.02.22</t>
  </si>
  <si>
    <t>Кровоостанавливающая губка "Тахокомб" 4,8*4,8*0,5</t>
  </si>
  <si>
    <t>04.02.26</t>
  </si>
  <si>
    <t>Ревизия послеоперационной раны</t>
  </si>
  <si>
    <t>ПРОЦЕДУРНЫЙ КАБИНЕТ</t>
  </si>
  <si>
    <t>04.01.01</t>
  </si>
  <si>
    <t>Забор мазков</t>
  </si>
  <si>
    <t>04.01.02</t>
  </si>
  <si>
    <t>Забор гинекологического мазка</t>
  </si>
  <si>
    <t>04.01.03</t>
  </si>
  <si>
    <t>Забор крови из пальца</t>
  </si>
  <si>
    <t>04.01.04</t>
  </si>
  <si>
    <t>Забор крови из вены</t>
  </si>
  <si>
    <t>04.01.05</t>
  </si>
  <si>
    <t>Взятие соскоба на энтеробиоз</t>
  </si>
  <si>
    <t>04.01.07</t>
  </si>
  <si>
    <t>Забор анализов /или проведение инъекции (без стоимости лекарственных препаратов) на дому</t>
  </si>
  <si>
    <t>04.01.08</t>
  </si>
  <si>
    <t>Инъекция внутримышечная, подкожная, внутрикожная</t>
  </si>
  <si>
    <t>04.01.09</t>
  </si>
  <si>
    <t>Инъекция внутривенная (струйно)</t>
  </si>
  <si>
    <t>04.01.10</t>
  </si>
  <si>
    <t>Инфузия внутривенная капельная амбулаторно</t>
  </si>
  <si>
    <t>04.01.11</t>
  </si>
  <si>
    <t>ИНДИВИДУАЛЬНОЕ ВРАЧЕБНОЕ СОПРОВОЖДЕНИЕ</t>
  </si>
  <si>
    <t>04.01.13</t>
  </si>
  <si>
    <t>ВЗЯТИЕ ПОСЕВА РАНЕВОГО ОТДЕЛЯЕМОГО</t>
  </si>
  <si>
    <t>04.01.14</t>
  </si>
  <si>
    <t>Доврачебный медицинский патронаж на дому*</t>
  </si>
  <si>
    <t>04.01.15</t>
  </si>
  <si>
    <t>Послеродовый патронаж/патронаж за состоянием молочных желез на дому*</t>
  </si>
  <si>
    <t>04.01.16</t>
  </si>
  <si>
    <t>Оказание медицинской помощи при лактостазе амбулаторно</t>
  </si>
  <si>
    <t>04.01.17</t>
  </si>
  <si>
    <t>Индивидуальный медицинский пост (стоимость 1 часа)</t>
  </si>
  <si>
    <t>04.01.18</t>
  </si>
  <si>
    <t>Индивидуальный медицинский пост (стоимость 24 часа)</t>
  </si>
  <si>
    <t>04.01.19</t>
  </si>
  <si>
    <t>Индивидуальный медицинский пост для двойни (стоимость 1 часа)</t>
  </si>
  <si>
    <t>04.01.20</t>
  </si>
  <si>
    <t>Индивидуальный медицинский пост для двойни (стоимость 24 часа)</t>
  </si>
  <si>
    <t>04.01.24</t>
  </si>
  <si>
    <t>Постановка очистительной клизмы</t>
  </si>
  <si>
    <t>04.01.29</t>
  </si>
  <si>
    <t>Парабульбарная инъекция</t>
  </si>
  <si>
    <t>04.01.38</t>
  </si>
  <si>
    <t>Установка катетера в вену</t>
  </si>
  <si>
    <t>АНЕСТЕЗИОЛОГИЧЕСКОЕ ПОСОБИЕ</t>
  </si>
  <si>
    <t>05.02</t>
  </si>
  <si>
    <t>Внутримышечная анестезия в педиатрии</t>
  </si>
  <si>
    <t>05.03</t>
  </si>
  <si>
    <t>Региональная анестезия периферических нервов и сплетений (спинальная, эпидуральная, комбинированная)</t>
  </si>
  <si>
    <t>05.03.01</t>
  </si>
  <si>
    <t>Спинальная анестезия</t>
  </si>
  <si>
    <t>05.03.02</t>
  </si>
  <si>
    <t>Эпидуральная анестезия</t>
  </si>
  <si>
    <t>05.03.03</t>
  </si>
  <si>
    <t>Комбинированная спинально-эпидуральная анестезия</t>
  </si>
  <si>
    <t>05.04</t>
  </si>
  <si>
    <t>Общая комбинированная анестезия (до 3 часов)</t>
  </si>
  <si>
    <t>05.04.01</t>
  </si>
  <si>
    <t>Общая комбинированная анестезия (более 3 часов)</t>
  </si>
  <si>
    <t>05.05</t>
  </si>
  <si>
    <t>Ингаляционно-масочная анестезия</t>
  </si>
  <si>
    <t>05.06</t>
  </si>
  <si>
    <t>Местная инфильтрационная анестезия</t>
  </si>
  <si>
    <t>05.07</t>
  </si>
  <si>
    <t>ПУНКЦИЯ И КАТЕТЕРИЗАЦИЯ ЦЕНТРАЛЬНОЙ ВЕНЫ (ВЗРОСЛЫЕ)</t>
  </si>
  <si>
    <t>05.08</t>
  </si>
  <si>
    <t>ПУНКЦИЯ И КАТЕТЕРИЗАЦИЯ ЦЕНТРАЛЬНОЙ ВЕНЫ ( ДЕТИ)</t>
  </si>
  <si>
    <t>05.11</t>
  </si>
  <si>
    <t>Процедурная седация (анестезия) при малых хирургических вмешательствах, КТ, МРТ, РХПГ или R-графии</t>
  </si>
  <si>
    <t>05.12</t>
  </si>
  <si>
    <t>Общая анестезия (в/в, в/м, ингаляционная) с инвазивной или неинвазивной ИВЛ при КТ, МРТ, РХПГ или R-графии с контрастированием</t>
  </si>
  <si>
    <t>05.13</t>
  </si>
  <si>
    <t>Протокол продленного обезболивания после эмболизации маточных артерий</t>
  </si>
  <si>
    <t>05.14</t>
  </si>
  <si>
    <t>Внутривенная анестезия</t>
  </si>
  <si>
    <t>05.19</t>
  </si>
  <si>
    <t>Пункция и катетеризация центральной вены под УЗИ контролем</t>
  </si>
  <si>
    <t>05.20</t>
  </si>
  <si>
    <t>Ингаляционно-масочная анестезия в педиатрии</t>
  </si>
  <si>
    <t>05.26</t>
  </si>
  <si>
    <t>Тотальная внутривенная анестезия с использованием ларингеальной маски</t>
  </si>
  <si>
    <t>05.31</t>
  </si>
  <si>
    <t>Общая комбинированная анестезия в сочетании с регионарной анестезией с установкой катетера</t>
  </si>
  <si>
    <t>МЕДИЦИНСКАЯ ПОМОЩЬ В СТАЦИОНАРЕ</t>
  </si>
  <si>
    <t>06.30.01</t>
  </si>
  <si>
    <t>Оказание медицинской помощи в палате дневного стационара (до 12 часов)</t>
  </si>
  <si>
    <t>06.30.02</t>
  </si>
  <si>
    <t>Оказание медицинской помощи в палате дневного стационара (до 4-х часов)</t>
  </si>
  <si>
    <t>06.30.03</t>
  </si>
  <si>
    <t>Оказание стационарной медицинской помощи с комплексом медицинских услуг "СТАНДАРТ" (до 24 часов)</t>
  </si>
  <si>
    <t>06.30.12</t>
  </si>
  <si>
    <t>Оказание стационарной мед.помощи с комплексом медицинских услуг "СТАНДАРТ" по Программе РОДЫ (до 24 часов)</t>
  </si>
  <si>
    <t>06.30.13</t>
  </si>
  <si>
    <t>Оказание стационарной мед.помощи с комплексом медицинских услуг "ЛЮКС" по Программе РОДЫ  (до 24 часов)</t>
  </si>
  <si>
    <t>06.30.16</t>
  </si>
  <si>
    <t>Оказание стационарной мед.помощи новорожденному ребенку по Программе Роды (до 24 часов)</t>
  </si>
  <si>
    <t>06.30.06</t>
  </si>
  <si>
    <t>Оказание стационарной мед.помощи новорожденному на втором этапе выхаживания (до 24 часов)</t>
  </si>
  <si>
    <t>06.30.07</t>
  </si>
  <si>
    <t>Оказание стационарной мед.помощи матери на втором этапе выхаживания новорожденного (до 24 часов)</t>
  </si>
  <si>
    <t>06.30.08</t>
  </si>
  <si>
    <t>Оказание стационарной мед.помощи детям по профилю педиатрия (до 24 часов)</t>
  </si>
  <si>
    <t>МЕДИЦИНСКАЯ ПОМОЩЬ В СТАЦИОНАРЕ (СТОИМОСТЬ ЗА 1 ЧАС)</t>
  </si>
  <si>
    <t>06.30.10</t>
  </si>
  <si>
    <t>Оказание стационарной мед.помощи в отделении реанимации (1 час)</t>
  </si>
  <si>
    <t>06.30.11</t>
  </si>
  <si>
    <t>Оказание стационарной мед.помощи в отделении реанимации на аппарате INFANT FLOW/ИВЛ/CPAP (1 час)</t>
  </si>
  <si>
    <t>АКУШЕРСТВО</t>
  </si>
  <si>
    <t>ИНВАЗИИ АКУШЕРСКИЕ</t>
  </si>
  <si>
    <t>07.01.01</t>
  </si>
  <si>
    <t>Амниоцентез (забор околоплодных вод)</t>
  </si>
  <si>
    <t>07.01.02</t>
  </si>
  <si>
    <t>Биопсия хориона (по медицинским показаниям) (забор ворсин хориона)</t>
  </si>
  <si>
    <t>07.01.05</t>
  </si>
  <si>
    <t>Плацентоцентез (забор клеток из плаценты)</t>
  </si>
  <si>
    <t>07.01.06</t>
  </si>
  <si>
    <t>Кордоцентез (забор пуповинной крови на исследование)</t>
  </si>
  <si>
    <t>07.01.07</t>
  </si>
  <si>
    <t>Операция внутриутробного переливания крови</t>
  </si>
  <si>
    <t>07.01.08</t>
  </si>
  <si>
    <t>Амниодренирование</t>
  </si>
  <si>
    <t>07.01.09</t>
  </si>
  <si>
    <t>Редукция эмбриона</t>
  </si>
  <si>
    <t>07.01.11</t>
  </si>
  <si>
    <t>Амниоцентез с FISH-анализом (48 часов)</t>
  </si>
  <si>
    <t>07.01.14</t>
  </si>
  <si>
    <t>Амниоскопия</t>
  </si>
  <si>
    <t>07.01.15</t>
  </si>
  <si>
    <t>Фетоскопия и коагуляция фетофетальных анастомозов</t>
  </si>
  <si>
    <t>07.01.15.02</t>
  </si>
  <si>
    <t>Фетоскопия и коагуляция пуповины (фетоцид)</t>
  </si>
  <si>
    <t>АКУШЕРСКИЕ ОПЕРАЦИИ</t>
  </si>
  <si>
    <t>07.02.01</t>
  </si>
  <si>
    <t>Ручное обследование матки</t>
  </si>
  <si>
    <t>07.02.02</t>
  </si>
  <si>
    <t>Осмотр родовых путей</t>
  </si>
  <si>
    <t>07.02.03</t>
  </si>
  <si>
    <t>Осмотр родовых путей с зашиванием разрывов мягких тканей</t>
  </si>
  <si>
    <t>07.02.04</t>
  </si>
  <si>
    <t>Малое кесарево сечение (исскуственное оперативное прерывание беременности, до 21 нед.6 дн.)</t>
  </si>
  <si>
    <t>07.02.07</t>
  </si>
  <si>
    <t>Забор пуповинной крови</t>
  </si>
  <si>
    <t>ГИНЕКОЛОГИЯ</t>
  </si>
  <si>
    <t>ГИНЕКОЛОГИЧЕСКИЕ ПРОЦЕДУРЫ</t>
  </si>
  <si>
    <t>08.01.02.03</t>
  </si>
  <si>
    <t>Видеокольпоскопия расширенная</t>
  </si>
  <si>
    <t>08.01.03</t>
  </si>
  <si>
    <t>Процедура в гинекологическом кабинете</t>
  </si>
  <si>
    <t>08.01.16</t>
  </si>
  <si>
    <t>Гидросонография</t>
  </si>
  <si>
    <t>08.01.17</t>
  </si>
  <si>
    <t>Постановка теста на беременность</t>
  </si>
  <si>
    <t>08.01.22</t>
  </si>
  <si>
    <t>Экспресс - тест для диагностики преждевременных родов Actim Partus Test №1</t>
  </si>
  <si>
    <t>08.01.23</t>
  </si>
  <si>
    <t>Экспреcс-тест Amnio-SureASFCRT-01-RU000</t>
  </si>
  <si>
    <t>08.01.25</t>
  </si>
  <si>
    <t>Введение/удаление подкожного контрацептива "Импланон" (без стоимости импланта)</t>
  </si>
  <si>
    <t>08.01.28</t>
  </si>
  <si>
    <t>Стимуляция-ауторегенерация методом Botp (Plasmoliffting) 1 пробирка</t>
  </si>
  <si>
    <t>08.01.31</t>
  </si>
  <si>
    <t>Балонная тампонада полости матки</t>
  </si>
  <si>
    <t>08.01.33</t>
  </si>
  <si>
    <t>Введение акушерского пессария</t>
  </si>
  <si>
    <t>08.01.34</t>
  </si>
  <si>
    <t>Введение акушерского пессария (импортный)</t>
  </si>
  <si>
    <t>08.01.38</t>
  </si>
  <si>
    <t>Введение WORD катетера в полость матки с целью профилактики синехий</t>
  </si>
  <si>
    <t>08.02.56</t>
  </si>
  <si>
    <t>Введение/или удаление внутриматочной спирали, кольца</t>
  </si>
  <si>
    <t>08.02.57</t>
  </si>
  <si>
    <t>Введение внутриматочной спирали (ВМС) под УЗ контролем со стоимостью ВМС (Мультилоуд)</t>
  </si>
  <si>
    <t>08.02.59</t>
  </si>
  <si>
    <t>Введение внутриматочной спирали (ВМС) под УЗ контролем со стоимостью системы (Мирена)</t>
  </si>
  <si>
    <t>ГИНЕКОЛОГИЧЕСКИЕ МАЛЫЕ ОПЕРАЦИИ</t>
  </si>
  <si>
    <t>08.02.01</t>
  </si>
  <si>
    <t>Ножевая биопсия шейки матки с выскабливанием цервикального канала</t>
  </si>
  <si>
    <t>08.02.02</t>
  </si>
  <si>
    <t>Биопсия шейки матки с выскабливанием цервикального канала</t>
  </si>
  <si>
    <t>08.02.03</t>
  </si>
  <si>
    <t>Биопсия эндометрия (PIPEL)</t>
  </si>
  <si>
    <t>08.02.05</t>
  </si>
  <si>
    <t>Мини-аборт</t>
  </si>
  <si>
    <t>08.02.06</t>
  </si>
  <si>
    <t>Инструментальное прерывание беременности до 12 недель</t>
  </si>
  <si>
    <t>08.02.07</t>
  </si>
  <si>
    <t>Инструментальное удаление плодного яйца при неразвивающейся беременности</t>
  </si>
  <si>
    <t>08.02.08</t>
  </si>
  <si>
    <t>Прерывание беременности по медицинским показаниям во 2м триместре беременности</t>
  </si>
  <si>
    <t>08.02.09</t>
  </si>
  <si>
    <t>Вакуум-аспирация содержимого матки после родов</t>
  </si>
  <si>
    <t>08.02.10</t>
  </si>
  <si>
    <t>Инструментальное выскабливание цервикального канала</t>
  </si>
  <si>
    <t>08.02.11</t>
  </si>
  <si>
    <t>Офисная гистероскопия</t>
  </si>
  <si>
    <t>08.02.12</t>
  </si>
  <si>
    <t>Гистероскопия</t>
  </si>
  <si>
    <t>08.02.13</t>
  </si>
  <si>
    <t>Гистерорезектоскопия</t>
  </si>
  <si>
    <t>08.02.14</t>
  </si>
  <si>
    <t>Инструментальное выскабливание матки</t>
  </si>
  <si>
    <t>08.02.15</t>
  </si>
  <si>
    <t>Раздельное диагностическое выскабливание</t>
  </si>
  <si>
    <t>08.02.16</t>
  </si>
  <si>
    <t>Разделение внутриматочных синехий, 1 категория сложности</t>
  </si>
  <si>
    <t>08.02.17</t>
  </si>
  <si>
    <t>Разделение внутриматочных синехий, 2 категория сложности</t>
  </si>
  <si>
    <t>08.02.18</t>
  </si>
  <si>
    <t>Удаление миоматозного узла 0 типа размером до 3 см</t>
  </si>
  <si>
    <t>08.02.19</t>
  </si>
  <si>
    <t>Удаление миоматозного узла 1 типа размером до 3 см или 0 типа размером более 3 см</t>
  </si>
  <si>
    <t>08.02.20</t>
  </si>
  <si>
    <t>Удаление миоматозного узла 2 типа или 1 типа размером более 3 см</t>
  </si>
  <si>
    <t>08.02.21</t>
  </si>
  <si>
    <t>Трансвагинальная гидролапароскопия (фертилоскопия)</t>
  </si>
  <si>
    <t>08.02.22</t>
  </si>
  <si>
    <t>Удаление полипа эндометрия</t>
  </si>
  <si>
    <t>08.02.23</t>
  </si>
  <si>
    <t>Удаление полипа цервикального канала</t>
  </si>
  <si>
    <t>08.02.24</t>
  </si>
  <si>
    <t>Бужирование цервикального канала</t>
  </si>
  <si>
    <t>08.02.25</t>
  </si>
  <si>
    <t>Хирургическая коррекция истмикоцервикальной недостаточности (наложение П-образных швов, круговой шов мерсиленовой лентой)</t>
  </si>
  <si>
    <t>08.02.26</t>
  </si>
  <si>
    <t>Конизация (диатермокоагуляция) шейки матки</t>
  </si>
  <si>
    <t>08.02.27</t>
  </si>
  <si>
    <t>Удаление кисты бартолиниевой железы</t>
  </si>
  <si>
    <t>08.02.28</t>
  </si>
  <si>
    <t>Абляция эндометрия</t>
  </si>
  <si>
    <t>08.02.29</t>
  </si>
  <si>
    <t>Марсупиализация</t>
  </si>
  <si>
    <t>08.02.30</t>
  </si>
  <si>
    <t>Вскрытие и ушивание гематомы влагалища</t>
  </si>
  <si>
    <t>08.02.31</t>
  </si>
  <si>
    <t>Пункция брюшной полости через задний свод влагалища</t>
  </si>
  <si>
    <t>08.02.32</t>
  </si>
  <si>
    <t>Трансвагинальная пункция кисты (под контролем УЗИ)</t>
  </si>
  <si>
    <t>08.02.33</t>
  </si>
  <si>
    <t>Коагуляция грануляционной ткани</t>
  </si>
  <si>
    <t>08.02.34</t>
  </si>
  <si>
    <t>Лечение абсцесса бартолиниевой железы с помощью WORD катетера</t>
  </si>
  <si>
    <t>08.02.35</t>
  </si>
  <si>
    <t>Гистероскопия с РДВ</t>
  </si>
  <si>
    <t>08.02.36</t>
  </si>
  <si>
    <t>Ножевая биопсия шейки матки</t>
  </si>
  <si>
    <t>08.02.37</t>
  </si>
  <si>
    <t>Биопсия шейки матки</t>
  </si>
  <si>
    <t>08.02.38</t>
  </si>
  <si>
    <t>Расширенная биопсия шейки матки</t>
  </si>
  <si>
    <t>08.02.39</t>
  </si>
  <si>
    <t>РАССЕЧЕНИЕ НЕПОЛНОЙ ВНУТРИМАТОЧНОЙ ПЕРЕГОРОДКИ</t>
  </si>
  <si>
    <t>08.02.40</t>
  </si>
  <si>
    <t>РАССЕЧЕНИЕ ПОЛНОЙ ВНУТРИМАТОЧНОЙ ПЕРЕГОРОДКИ</t>
  </si>
  <si>
    <t>08.02.41</t>
  </si>
  <si>
    <t>Удаление остатков плодного яйца</t>
  </si>
  <si>
    <t>08.02.42</t>
  </si>
  <si>
    <t>Мануальная вакуумная аспирация из полости матки</t>
  </si>
  <si>
    <t>08.02.43</t>
  </si>
  <si>
    <t>Частичная миомрезекция</t>
  </si>
  <si>
    <t>08.02.44</t>
  </si>
  <si>
    <t>Снятие швов с шейки матки</t>
  </si>
  <si>
    <t>08.02.49</t>
  </si>
  <si>
    <t>Удаление инородных тел из полости матки при гистероскопии</t>
  </si>
  <si>
    <t>08.02.51</t>
  </si>
  <si>
    <t>Вскрытие абсцесса бартолиниевой железы</t>
  </si>
  <si>
    <t>08.02.65</t>
  </si>
  <si>
    <t>Радиоволновое /или лазерное удаление единичных (до 3-х ед.) кондилом /или папиллом</t>
  </si>
  <si>
    <t>08.02.66</t>
  </si>
  <si>
    <t>Радиоволновое /или лазерное удаление множественных (более 3-х ед.) кондилом /или папиллом</t>
  </si>
  <si>
    <t>08.02.67</t>
  </si>
  <si>
    <t>Радиоволновое /или лазерное лечение эрозии шейки матки</t>
  </si>
  <si>
    <t>08.02.68</t>
  </si>
  <si>
    <t>Радиоволновое/или лазерное вскрытие наботовых кист шейки матки</t>
  </si>
  <si>
    <t>08.02.71</t>
  </si>
  <si>
    <t>Разделение синехий малых половых губ (ДЛЯ ДЕТЕЙ)</t>
  </si>
  <si>
    <t>08.02.72</t>
  </si>
  <si>
    <t>Петлевая электроэксцизия радиоволновым аппаратом</t>
  </si>
  <si>
    <t>08.02.74</t>
  </si>
  <si>
    <t>Пектопексия без гистерэктомии (без стоимости импланта)</t>
  </si>
  <si>
    <t>08.02.75</t>
  </si>
  <si>
    <t>Пектопексия с гистерэктомией (без стоимости импланта)</t>
  </si>
  <si>
    <t>08.07.01</t>
  </si>
  <si>
    <t>Медикаментозное прерывание беременности</t>
  </si>
  <si>
    <t>08.07.02</t>
  </si>
  <si>
    <t>Медикаментозное прерывание беременности  с использованием препарата Мифегин (Франция)</t>
  </si>
  <si>
    <t>ЛАПАРОСКОПИЧЕСКИЕ ГИНЕКОЛОГИЧЕСКИЕ ОПЕРАЦИИ</t>
  </si>
  <si>
    <t>08.03.01</t>
  </si>
  <si>
    <t>Лапароскопия диагностическая/лапароскопия в гинекологии</t>
  </si>
  <si>
    <t>08.03.02</t>
  </si>
  <si>
    <t>Мини-лапароскопия (диаметр инструмента не более 3 мм) в гинекологии</t>
  </si>
  <si>
    <t>08.03.03</t>
  </si>
  <si>
    <t>Лапароскопия при повторном вхождении/при наличии спаечного процесса</t>
  </si>
  <si>
    <t>08.03.04</t>
  </si>
  <si>
    <t>Хромосальпингоскопия (при лапароскопии)</t>
  </si>
  <si>
    <t>08.03.05</t>
  </si>
  <si>
    <t>Биопсия яичников  (при лапароскопии)</t>
  </si>
  <si>
    <t>08.03.06</t>
  </si>
  <si>
    <t>Адгезиолизис при спаечном процессе в малом тазу I-II степени  (при лапароскопии)</t>
  </si>
  <si>
    <t>08.03.07</t>
  </si>
  <si>
    <t>Адгезиолизис при спаечном процессе в малом тазу III-IV степени  (при лапароскопии)</t>
  </si>
  <si>
    <t>08.03.08</t>
  </si>
  <si>
    <t>Овариальная цистэктомия (резекция яичников), односторонняя  (при лапароскопии)</t>
  </si>
  <si>
    <t>08.03.09</t>
  </si>
  <si>
    <t>Овариальная цистэктомия (резекция яичников), двухсторонняя  (при лапароскопии)</t>
  </si>
  <si>
    <t>08.03.10</t>
  </si>
  <si>
    <t>Каутеризация (дриллинг) яичников  (при лапароскопии)</t>
  </si>
  <si>
    <t>08.03.11</t>
  </si>
  <si>
    <t>Коагуляция, ушивание яичников  (при лапароскопии)</t>
  </si>
  <si>
    <t>08.03.12</t>
  </si>
  <si>
    <t>Аднексэктомия односторонняя  (при лапароскопии)</t>
  </si>
  <si>
    <t>08.03.13</t>
  </si>
  <si>
    <t>Аднексэктомия двухсторонняя  (при лапароскопии)</t>
  </si>
  <si>
    <t>08.03.14</t>
  </si>
  <si>
    <t>Удаление параовариальной кисты  (при лапароскопии)</t>
  </si>
  <si>
    <t>08.03.15</t>
  </si>
  <si>
    <t>Тубэктомия  (при лапароскопии)</t>
  </si>
  <si>
    <t>08.03.15.01</t>
  </si>
  <si>
    <t>Тубэктомия двусторонняя (при лапароскопии)</t>
  </si>
  <si>
    <t>08.03.16</t>
  </si>
  <si>
    <t>Туботомия  (при лапароскопии)</t>
  </si>
  <si>
    <t>08.03.17</t>
  </si>
  <si>
    <t>Деторсия придатков (при перекруте), 1 категория сложности  (при лапароскопии)</t>
  </si>
  <si>
    <t>08.03.18</t>
  </si>
  <si>
    <t>Деторсия придатков (при перекруте), 2 категория сложности  (при лапароскопии)</t>
  </si>
  <si>
    <t>08.03.19</t>
  </si>
  <si>
    <t>Создание непроходимости маточных труб (стерилизация)  (при лапароскопии)</t>
  </si>
  <si>
    <t>08.03.20</t>
  </si>
  <si>
    <t>Миомэктомия, 1 категория сложности (1-2 узла размером до 3 см)  (при лапароскопии)</t>
  </si>
  <si>
    <t>08.03.21</t>
  </si>
  <si>
    <t>Миомэктомия, 2 категория сложности (до 5 узлов размером до 3 см или единичных узлов размером более 2 см)  (при лапароскопии)</t>
  </si>
  <si>
    <t>08.03.22</t>
  </si>
  <si>
    <t>Миомэктомия, 3 категория сложности (более 5 узлов /или размером более 5 см)  (при лапароскопии)</t>
  </si>
  <si>
    <t>08.03.23</t>
  </si>
  <si>
    <t>Удаление узла аденомиоза  (при лапароскопии)</t>
  </si>
  <si>
    <t>08.03.24</t>
  </si>
  <si>
    <t>Коагуляция очагов эндометриоза, 1 категория сложности  (при лапароскопии)</t>
  </si>
  <si>
    <t>08.03.25</t>
  </si>
  <si>
    <t>Коагуляция очагов эндометриоза, 2 категория сложности  (при лапароскопии)</t>
  </si>
  <si>
    <t>08.03.26</t>
  </si>
  <si>
    <t>Иссечение эндометриоза, 1 категория сложности  (при лапароскопии)</t>
  </si>
  <si>
    <t>08.03.27</t>
  </si>
  <si>
    <t>Иссечение ретроцервикального эндометриоза, 2 категория сложности  (при лапароскопии)</t>
  </si>
  <si>
    <t>08.03.28</t>
  </si>
  <si>
    <t>Иссечение ретроцервикального эндометриоза, 3 категория сложности (со вскрытием кишки) (без стоимости аппарата)  (при лапароскопии)</t>
  </si>
  <si>
    <t>08.03.29</t>
  </si>
  <si>
    <t>Надвлагалищная ампутация матки  (при лапароскопии)</t>
  </si>
  <si>
    <t>08.03.30</t>
  </si>
  <si>
    <t>Надвлагалищная амутация матки с придатками  (при лапароскопии)</t>
  </si>
  <si>
    <t>08.03.31</t>
  </si>
  <si>
    <t>Экстирпация матки  (при лапароскопии)</t>
  </si>
  <si>
    <t>08.03.32</t>
  </si>
  <si>
    <t>Экстирпация матки с придатками  (при лапароскопии)</t>
  </si>
  <si>
    <t>08.03.33</t>
  </si>
  <si>
    <t>Экстирпация культи шейки матки  (при лапароскопии)</t>
  </si>
  <si>
    <t>08.03.34</t>
  </si>
  <si>
    <t>Сакропексия (промонтофиксация) с надвлагалищной ампутацией (без стоимости имплантата)  (при лапароскопии)</t>
  </si>
  <si>
    <t>08.03.35</t>
  </si>
  <si>
    <t>Сакропексия (промонтофиксация) с экстирпацией матки (без стоимости имплантата)  (при лапароскопии)</t>
  </si>
  <si>
    <t>08.03.36</t>
  </si>
  <si>
    <t>Сакропексия (промонтофиксация) с экстирпацией культи шейки матки (без стоимости имплантата)  (при лапароскопии)</t>
  </si>
  <si>
    <t>08.03.37</t>
  </si>
  <si>
    <t>Лимфаденэктомия повздошная  (при лапароскопии)</t>
  </si>
  <si>
    <t>08.03.38</t>
  </si>
  <si>
    <t>Лимфаденэктомия парааортальная  (при лапароскопии)</t>
  </si>
  <si>
    <t>08.03.39</t>
  </si>
  <si>
    <t>Перевязка внутренних повздошных артерий  (при лапароскопии)</t>
  </si>
  <si>
    <t>08.03.40</t>
  </si>
  <si>
    <t>Резекция сальника  (при лапароскопии)</t>
  </si>
  <si>
    <t>08.03.41</t>
  </si>
  <si>
    <t>Операция по поводу кровотечения после трансвагинальной пункции  (при лапароскопии)</t>
  </si>
  <si>
    <t>08.03.42</t>
  </si>
  <si>
    <t>Ушивание матки при перфорации  (при лапароскопии)</t>
  </si>
  <si>
    <t>08.03.43</t>
  </si>
  <si>
    <t>Наложение проленового импланта GYNEMESH</t>
  </si>
  <si>
    <t>08.03.44</t>
  </si>
  <si>
    <t>Лапароскопическое удаление опухоли малого таза</t>
  </si>
  <si>
    <t>08.03.45</t>
  </si>
  <si>
    <t>Метропластика 1 степени сложности (при лапароскопии)</t>
  </si>
  <si>
    <t>08.03.48</t>
  </si>
  <si>
    <t>Введение противоспаичного препарата «Мезогель» при лапароскопических операциях</t>
  </si>
  <si>
    <t>08.03.50</t>
  </si>
  <si>
    <t>Лапароскопическое наложение швов на шейку матки (лапароскопический серкляж)</t>
  </si>
  <si>
    <t>08.03.53</t>
  </si>
  <si>
    <t>Сакропексия (промонтофиксация) без удаления матки (при лапароскопии)</t>
  </si>
  <si>
    <t>ЛАПАРОТОМИЧЕСКИЕ ГИНЕКОЛОГИЧЕСКИЕ ОПЕРАЦИИ</t>
  </si>
  <si>
    <t>08.04.01</t>
  </si>
  <si>
    <t>Лапаротомия + ревизия органов брюшной полости</t>
  </si>
  <si>
    <t>08.04.02</t>
  </si>
  <si>
    <t>Лапаротомия при повторном вхождении /или при наличии спаечного процесса</t>
  </si>
  <si>
    <t>08.04.03</t>
  </si>
  <si>
    <t>Адгезиолизис при спаечном процессе в малом тазу I-II степени  (при лапаротомии)</t>
  </si>
  <si>
    <t>08.04.04</t>
  </si>
  <si>
    <t>Адгезиолизис при спаечном процессе в малом тазу III-IV степени (при лапаротомии)</t>
  </si>
  <si>
    <t>08.04.05</t>
  </si>
  <si>
    <t>Аднексэктомия односторонняя (при лапаротомии)</t>
  </si>
  <si>
    <t>08.04.06</t>
  </si>
  <si>
    <t>Аднексэктомия двухсторонняя (при лапаротомии)</t>
  </si>
  <si>
    <t>08.04.07</t>
  </si>
  <si>
    <t>Удаление параовариальной кисты (при лапаротомии)</t>
  </si>
  <si>
    <t>08.04.08</t>
  </si>
  <si>
    <t>Каутеризация яичников (при лапаротомии)</t>
  </si>
  <si>
    <t>08.04.09</t>
  </si>
  <si>
    <t>Биопсия яичников (при лапаротомии)</t>
  </si>
  <si>
    <t>08.04.10</t>
  </si>
  <si>
    <t>Создание непроходимости маточных труб (стерилизация) (при лапаротомии)</t>
  </si>
  <si>
    <t>08.04.11</t>
  </si>
  <si>
    <t>Туботомия (при лапаротомии)</t>
  </si>
  <si>
    <t>08.04.12</t>
  </si>
  <si>
    <t>Тубэктомия (при лапаротомии)</t>
  </si>
  <si>
    <t>08.04.13</t>
  </si>
  <si>
    <t>Овариальная цистэктомия (резекция яичников), 1 категория сложности (при лапаротомии)</t>
  </si>
  <si>
    <t>08.04.14</t>
  </si>
  <si>
    <t>Овариальная цистэктомия (резекция яичников), 2 категория сложности (при лапаротомии)</t>
  </si>
  <si>
    <t>08.04.15</t>
  </si>
  <si>
    <t>Миомэктомия, 1 категория сложности (1-2 узла размером до 3 см) (при лапаротомии)</t>
  </si>
  <si>
    <t>08.04.16</t>
  </si>
  <si>
    <t>Миомэктомия, 2 категория сложности (до 5 узлов размером до 3 см или единичных узлов размером более 2 см) (при лапаротомии)</t>
  </si>
  <si>
    <t>08.04.17</t>
  </si>
  <si>
    <t>Миомэктомия, 3 категория сложности (более 5 узлов /или размером более 5 см) (при лапаротомии)</t>
  </si>
  <si>
    <t>08.04.18</t>
  </si>
  <si>
    <t>Удаление узла аденомиоза (при лапаротомии)</t>
  </si>
  <si>
    <t>08.04.19</t>
  </si>
  <si>
    <t>Надвлагалищная ампутация матки (при лапаротомии)</t>
  </si>
  <si>
    <t>08.04.20</t>
  </si>
  <si>
    <t>Надвлагалищная ампутация матки с придатками (при лапаротомии)</t>
  </si>
  <si>
    <t>08.04.21</t>
  </si>
  <si>
    <t>Экстирпация матки (при лапаротомии)</t>
  </si>
  <si>
    <t>08.04.22</t>
  </si>
  <si>
    <t>Экстирпация матки с придатками (при лапаротомии)</t>
  </si>
  <si>
    <t>08.04.23</t>
  </si>
  <si>
    <t>Резекция сальника (при лапаротомии)</t>
  </si>
  <si>
    <t>08.04.24</t>
  </si>
  <si>
    <t>Лимфаденэктомия повздошная (при лапаротомии)</t>
  </si>
  <si>
    <t>08.04.25</t>
  </si>
  <si>
    <t>Лимфаденэктомия парааортальная как дополнительный объем (при лапаротомии)</t>
  </si>
  <si>
    <t>08.04.26</t>
  </si>
  <si>
    <t>Перевязка внутренних повздошных артерий (при лапаротомии)</t>
  </si>
  <si>
    <t>08.04.29</t>
  </si>
  <si>
    <t>Ушивание матки при перфорации (при лапаротомии)</t>
  </si>
  <si>
    <t>08.04.30</t>
  </si>
  <si>
    <t>Ушивание разрыва матки (при лапаротомии)</t>
  </si>
  <si>
    <t>08.04.31</t>
  </si>
  <si>
    <t>Иссечение очагов эндометриоза</t>
  </si>
  <si>
    <t>08.04.32</t>
  </si>
  <si>
    <t>Иссечение эндометриоидного инфильтрата 2 категории сложности</t>
  </si>
  <si>
    <t>08.04.45</t>
  </si>
  <si>
    <t>Метропластика 1 степени сложности (при лапаротомии)</t>
  </si>
  <si>
    <t>ВЛАГАЛИЩНЫЕ / ПЛАСТИЧЕСКИЕ ОПЕРАЦИИ</t>
  </si>
  <si>
    <t>08.05.02</t>
  </si>
  <si>
    <t>Влагалищная миомэктомия, 1 категория сложности (1-2 узла размером до 3 см)</t>
  </si>
  <si>
    <t>08.05.03</t>
  </si>
  <si>
    <t>Влагалищная миомэктомия, 2 категория сложности (до 5 узлов размером до 3 см или единичных узлов размером более 2 см)</t>
  </si>
  <si>
    <t>08.05.04</t>
  </si>
  <si>
    <t>Влагалищная миомэктомия, 3 категория сложности (более 5 узлов /или размером более 5 см)</t>
  </si>
  <si>
    <t>08.05.05</t>
  </si>
  <si>
    <t>Влагалищная экстирпация матки без придатков, 1 категория сложности</t>
  </si>
  <si>
    <t>08.05.06</t>
  </si>
  <si>
    <t>Влагалищная экстирпация матки без придатков, 2 категория сложности</t>
  </si>
  <si>
    <t>08.05.07</t>
  </si>
  <si>
    <t>Влагалищная экстирпация матки с придатками, 1 категория сложности</t>
  </si>
  <si>
    <t>08.05.08</t>
  </si>
  <si>
    <t>Влагалищная экстирпация матки с придатками, 2 категория сложности</t>
  </si>
  <si>
    <t>08.05.09</t>
  </si>
  <si>
    <t>Влагалищная экстирпация матки с передней пластикой и кольпоперинеолеватеропластикой, 1 категория сложности</t>
  </si>
  <si>
    <t>08.05.10</t>
  </si>
  <si>
    <t>Влагалищная экстирпация матки с передней пластикой и кольпоперинеолеватеропластикой, 2 категория сложности</t>
  </si>
  <si>
    <t>08.05.11</t>
  </si>
  <si>
    <t>Влагалищная экстирпация культи шейки матки с передней пластикой и кольпоперинеолеватеропластикой</t>
  </si>
  <si>
    <t>08.05.12</t>
  </si>
  <si>
    <t>Уретропексия по методике TVT, TVT (O) (без стоимости импланта)</t>
  </si>
  <si>
    <t>08.05.13</t>
  </si>
  <si>
    <t>Неофасциогенез передний/или задний (без стоимости импланта), 1 категория сложности</t>
  </si>
  <si>
    <t>08.05.14</t>
  </si>
  <si>
    <t>Неофасциогенез тотальный (без стоимости импланта), 2 категория сложности</t>
  </si>
  <si>
    <t>08.05.15</t>
  </si>
  <si>
    <t>Влагалищная экстирпация + неофасциогенез (без стоимости импланта), 1 категория сложности</t>
  </si>
  <si>
    <t>08.05.16</t>
  </si>
  <si>
    <t>Влагалищная экстирпация + неофасциогенез (без стоимости импланта), 2 категория сложности</t>
  </si>
  <si>
    <t>08.05.17</t>
  </si>
  <si>
    <t>КРЕСТЦОВО-ОСТИСТАЯ ФИКСАЦИЯ (КУЛЬТИ ВЛАГАЛИЩА, КУЛЬТИ ШЕЙКИ МАТКИ, КУЛЬТИ МАТКИ)</t>
  </si>
  <si>
    <t>08.05.18</t>
  </si>
  <si>
    <t>КРЕСТЦОВО-МАТОЧНАЯ ФИКСАЦИЯ (КУЛЬТИ ВЛАГАЛИЩА, КУЛЬТИ ШЕЙКИ МАТКИ, КУЛЬТИ МАТКИ)</t>
  </si>
  <si>
    <t>08.05.19</t>
  </si>
  <si>
    <t>Влагалищная экстирпация + крестцово-остистая фиксация купола влагалища + пластика влагалища</t>
  </si>
  <si>
    <t>08.05.20</t>
  </si>
  <si>
    <t>Манчестерская операция</t>
  </si>
  <si>
    <t>08.05.21</t>
  </si>
  <si>
    <t>Устранение цистоцеле, передняя кольпоррафия</t>
  </si>
  <si>
    <t>08.05.22</t>
  </si>
  <si>
    <t>Устранение цистоцеле с паравагинальной пластикой</t>
  </si>
  <si>
    <t>08.05.23</t>
  </si>
  <si>
    <t>Устранение ректоцеле, кольпоперинеолеватеропластика</t>
  </si>
  <si>
    <t>08.05.24</t>
  </si>
  <si>
    <t>Передняя и задняя кольпоррафия</t>
  </si>
  <si>
    <t>08.05.25</t>
  </si>
  <si>
    <t>Аднесэктомия (как дополнительный объем)</t>
  </si>
  <si>
    <t>08.05.26</t>
  </si>
  <si>
    <t>Надвлагалищная ампутация матки без придатков (влагалищным доступом)</t>
  </si>
  <si>
    <t>08.05.27</t>
  </si>
  <si>
    <t>Надвлагалищная ампутация матки без придатков (влагалищным доступом), 2 категория сложности</t>
  </si>
  <si>
    <t>08.05.28</t>
  </si>
  <si>
    <t>Надвлагалищная ампутация матки с придатками (влагалищным доступом)</t>
  </si>
  <si>
    <t>08.05.29</t>
  </si>
  <si>
    <t>Надвлагалищная ампутация матки с придатками (влагалищным доступом), 2 категория сложности</t>
  </si>
  <si>
    <t>08.05.30</t>
  </si>
  <si>
    <t>Удаление кисты влагалища</t>
  </si>
  <si>
    <t>08.05.31</t>
  </si>
  <si>
    <t>Рассечение перегородки влагалища</t>
  </si>
  <si>
    <t>08.05.32</t>
  </si>
  <si>
    <t>Коррекция малых половых губ</t>
  </si>
  <si>
    <t>08.05.33</t>
  </si>
  <si>
    <t>Рассечение девственной плевы</t>
  </si>
  <si>
    <t>08.05.34</t>
  </si>
  <si>
    <t>Восстановление девственной плевы</t>
  </si>
  <si>
    <t>08.05.35</t>
  </si>
  <si>
    <t>Ампутация шейки матки, пластика по Штурмдорфу</t>
  </si>
  <si>
    <t>08.05.36</t>
  </si>
  <si>
    <t>Рассечение задней спайки влагалища</t>
  </si>
  <si>
    <t>08.05.38</t>
  </si>
  <si>
    <t>Пластика шейки матки</t>
  </si>
  <si>
    <t>08.05.40</t>
  </si>
  <si>
    <t>Срединная пластика влагалища</t>
  </si>
  <si>
    <t>Комплексные операции в гинекологии</t>
  </si>
  <si>
    <t>08.06.23</t>
  </si>
  <si>
    <t>Лапароскопическая асисстированная вагинальная гистерэктомия (ЛАВГ)</t>
  </si>
  <si>
    <t>08.06.25</t>
  </si>
  <si>
    <t>Введение гидрогеля при стрессовом недержании мочи (без стоимости гидрогеля)</t>
  </si>
  <si>
    <t>08.06.26</t>
  </si>
  <si>
    <t>Передне-задняя пластика влагалища с перинеолеваторопластикой</t>
  </si>
  <si>
    <t>08.06.27</t>
  </si>
  <si>
    <t>Операция на наружних половых органах (дефлорация, восстановление девственной плевы, пластика половых губ)</t>
  </si>
  <si>
    <t>ОТДЕЛЕНИЕ ЭКО</t>
  </si>
  <si>
    <t>09.01.01</t>
  </si>
  <si>
    <t>Трансвагинальная пункция фолликулов</t>
  </si>
  <si>
    <t>09.01.02</t>
  </si>
  <si>
    <t>Трансвагинальная пункция фолликула в естественном цикле</t>
  </si>
  <si>
    <t>09.01.03</t>
  </si>
  <si>
    <t>Интрацитоплазматическая инъекция сперматозоида в ооцит (до 2 ооцитов, в рамках естественного цикла) (ИКСИ)</t>
  </si>
  <si>
    <t>09.01.04</t>
  </si>
  <si>
    <t>Интрацитоплазматическая инъекция сперматозоида в ооцит (3 и более ооцитов) (ИКСИ)</t>
  </si>
  <si>
    <t>09.01.05</t>
  </si>
  <si>
    <t>Культивирование эмбрионов</t>
  </si>
  <si>
    <t>09.01.06</t>
  </si>
  <si>
    <t>Культивирование эмбриона (в естественном цикле)</t>
  </si>
  <si>
    <t>09.01.07</t>
  </si>
  <si>
    <t>Размораживание эмбрионов/ ооцитов после криоконсервации</t>
  </si>
  <si>
    <t>09.01.08</t>
  </si>
  <si>
    <t>Перенос эмбрионов</t>
  </si>
  <si>
    <t>09.01.10</t>
  </si>
  <si>
    <t>Вспомогательный хетчинг</t>
  </si>
  <si>
    <t>09.01.11</t>
  </si>
  <si>
    <t>Использование донорских ооцитов (до 6 ооцитов) для оказания медицинских услуг с применением вспомогательных репродуктивных технологий</t>
  </si>
  <si>
    <t>09.01.12</t>
  </si>
  <si>
    <t>Использование услуг анонимного донора ооцитов для оказания медицинских услуг с применением вспомогательных репродуктивных технологий</t>
  </si>
  <si>
    <t>09.01.15</t>
  </si>
  <si>
    <t>Посткоитальный тест (проба Шуварского)</t>
  </si>
  <si>
    <t>09.01.18</t>
  </si>
  <si>
    <t>Подготовка и селекция сперматозоидов путем оценки связвания с гиалуроном (ПИКСИ)</t>
  </si>
  <si>
    <t>09.01.19</t>
  </si>
  <si>
    <t>Проведение внутриматочной инсеминации</t>
  </si>
  <si>
    <t>09.01.20</t>
  </si>
  <si>
    <t>Получение сперматозоидов из яичка или его придатка</t>
  </si>
  <si>
    <t>09.01.21</t>
  </si>
  <si>
    <t>Криоконсервация спермы</t>
  </si>
  <si>
    <t>09.01.22</t>
  </si>
  <si>
    <t>Криоконсервация (витрификация) эмбрионов (до 6 эмбрионов)</t>
  </si>
  <si>
    <t>09.01.23</t>
  </si>
  <si>
    <t>Криоконсервация (витрификация) эмбрионов (7 эмбрионов и более)</t>
  </si>
  <si>
    <t>09.01.24</t>
  </si>
  <si>
    <t>Криоконсервация (витрификация) ооцитов</t>
  </si>
  <si>
    <t>09.01.25</t>
  </si>
  <si>
    <t>Хранение криоконсервированного биоматериала в течение 1 месяца</t>
  </si>
  <si>
    <t>09.01.26</t>
  </si>
  <si>
    <t>Хранение криоконсервированного биоматериала в течение 6 месяцев</t>
  </si>
  <si>
    <t>09.01.31</t>
  </si>
  <si>
    <t>Использование спермы донора (1 доза) для оказания медицинских услуг с применением вспомогательных репродуктивных технологий (категория А)</t>
  </si>
  <si>
    <t>09.01.33</t>
  </si>
  <si>
    <t>Спермограмма</t>
  </si>
  <si>
    <t>09.01.38</t>
  </si>
  <si>
    <t>ЭЛЕКТРОННО-МИКРОСКОПИЧЕСКОЕ ИССЛЕДОВАНИЕ СПЕРМАТОЗОИДОВ</t>
  </si>
  <si>
    <t>09.01.39</t>
  </si>
  <si>
    <t>ПРОБА КУРЦРОКА-МИЛЛЕРА СО СПЕРМОЙ И ШЕЕЧНОЙ СЛИЗЬЮ</t>
  </si>
  <si>
    <t>09.01.40</t>
  </si>
  <si>
    <t>Исследование посторгазменной мочи на наличие сперматозоидов</t>
  </si>
  <si>
    <t>09.01.41</t>
  </si>
  <si>
    <t>Анализ связываемости сперматозоидов с гиалуроновой кислотой (HBA-тест)</t>
  </si>
  <si>
    <t>09.01.48</t>
  </si>
  <si>
    <t>Использование замороженного донорского эмбриона (1 эмбрион) для оказания медицинских услуг с применением вспомогательных репродуктивных технологий</t>
  </si>
  <si>
    <t>09.01.51</t>
  </si>
  <si>
    <t>Лимфоцитотерапия в гинекологии</t>
  </si>
  <si>
    <t>Терапия в эко</t>
  </si>
  <si>
    <t>09.02.01</t>
  </si>
  <si>
    <t>Проведение гормональной терапии с использованием препарата Элонва 150 МЕ на этапе стимуляции суперовуляции</t>
  </si>
  <si>
    <t>09.02.02</t>
  </si>
  <si>
    <t>Проведение гормональной терапии с использованием препарата Элонва 100 МЕ на этапе стимуляции суперовуляции</t>
  </si>
  <si>
    <t>09.02.03</t>
  </si>
  <si>
    <t>Проведение гормональной терапии с использованием препарата Цетротид 0,25 мг на этапе стимуляции суперовуляции</t>
  </si>
  <si>
    <t>09.02.04</t>
  </si>
  <si>
    <t>Проведение гормональной терапии с использованием препарата Хореонический Гонадотропин 5000 МЕ на этапе стимуляции суперовуляции</t>
  </si>
  <si>
    <t>09.02.05</t>
  </si>
  <si>
    <t>Проведение гормональной терапии с использованием препарата Хореонический Гонадотропин 500 МЕ на этапе стимуляции суперовуляции</t>
  </si>
  <si>
    <t>09.02.06</t>
  </si>
  <si>
    <t>Проведение гормональной терапии с использованием препарата Хорионический Гонадотропин 1500 МЕ на этапе стимуляции суперовуляции</t>
  </si>
  <si>
    <t>09.02.07</t>
  </si>
  <si>
    <t>Проведение гормональной терапии с использованием препарата Хореонический Гонадотропин 1000 МЕ на этапе стимуляции суперовуляции</t>
  </si>
  <si>
    <t>09.02.10</t>
  </si>
  <si>
    <t>Проведение гормональной терапии с использованием препарата Пурегон 900 МЕ на этапе стимуляции суперовуляции</t>
  </si>
  <si>
    <t>09.02.11</t>
  </si>
  <si>
    <t>Проведение гормональной терапии с использованием препарата Пурегон 600 МЕ на этапе стимуляции суперовуляции</t>
  </si>
  <si>
    <t>09.02.12</t>
  </si>
  <si>
    <t>Проведение гормональной терапии с использованием препарата Пурегон 300 МЕ на этапе стимуляции суперовуляции</t>
  </si>
  <si>
    <t>09.02.13</t>
  </si>
  <si>
    <t>Проведение гормональной терапии с использованием препарата Пурегон 100 МЕ на этапе стимуляции суперовуляции</t>
  </si>
  <si>
    <t>09.02.14</t>
  </si>
  <si>
    <t>Проведение гормональной терапии с использованием препарата Прегнил 1500 МЕ на этапе стимуляции суперовуляции</t>
  </si>
  <si>
    <t>09.02.15</t>
  </si>
  <si>
    <t>Проведение гормональной терапии с использованием препарата Прегнил  5000 МЕ  на этапе стимуляции суперовуляции</t>
  </si>
  <si>
    <t>09.02.16</t>
  </si>
  <si>
    <t>Проведение гормональной терапии с использованием препарата Перговерис 225 МЕ на этапе стимуляции суперовуляции</t>
  </si>
  <si>
    <t>09.02.17</t>
  </si>
  <si>
    <t>Проведение гормональной терапии с использованием препарата Оргалутран 250 мкг на этапе стимуляции суперовуляции</t>
  </si>
  <si>
    <t>09.02.18</t>
  </si>
  <si>
    <t>Проведение гормональной терапии с использованием препарата Овитрель 250 мкг на этапе стимуляции суперовуляции</t>
  </si>
  <si>
    <t>09.02.19</t>
  </si>
  <si>
    <t>Проведение гормональной терапии с использованием препарата Мерионал 75 МЕ на этапе стимуляции суперовуляции</t>
  </si>
  <si>
    <t>09.02.20</t>
  </si>
  <si>
    <t>Проведение гормональной терапии с использованием препарата Мерионал 150 МЕ на этапе стимуляции суперовуляции</t>
  </si>
  <si>
    <t>09.02.21</t>
  </si>
  <si>
    <t>Проведение гормональной терапии с использованием препарата Менопур 75 МЕ на этапе стимуляции суперовуляции</t>
  </si>
  <si>
    <t>09.02.22</t>
  </si>
  <si>
    <t>Проведение гормональной терапии с использованием препарата Меногон 75 МЕ на этапе стимуляции суперовуляции</t>
  </si>
  <si>
    <t>09.02.23</t>
  </si>
  <si>
    <t>Проведение гормональной терапии с использованием препарата Люкрин Депо 3,75 мг на этапе стимуляции суперовуляции</t>
  </si>
  <si>
    <t>09.02.25</t>
  </si>
  <si>
    <t>Проведение гормональной терапии с использованием препарата Диферелин-депо 3,75мг на этапе стимуляции суперовуляции</t>
  </si>
  <si>
    <t>09.02.26</t>
  </si>
  <si>
    <t>Проведение гормональной терапии с использованием препарата Диферелин-Дейли 0,1мг/мл на этапе стимуляции суперовуляции</t>
  </si>
  <si>
    <t>09.02.27</t>
  </si>
  <si>
    <t>Проведение гормональной терапии с использованием препарата Декапептил-депо 3,75мг на этапе стимуляции суперовуляции</t>
  </si>
  <si>
    <t>09.02.28</t>
  </si>
  <si>
    <t>Проведение гормональной терапии с использованием препарата Декапептил-дейли 0,1мг/мл на этапе стимуляции суперовуляции</t>
  </si>
  <si>
    <t>09.02.29</t>
  </si>
  <si>
    <t>Проведение гормональной терапии с использованием препарата Гонал 900 МЕ на этапе стимуляции суперовуляции</t>
  </si>
  <si>
    <t>09.02.30</t>
  </si>
  <si>
    <t>Проведение гормональной терапии с использованием препарата Гонал 75 МЕ на этапе стимуляции суперовуляции</t>
  </si>
  <si>
    <t>09.02.32</t>
  </si>
  <si>
    <t>Проведение гормональной терапии с использованием препарата Гонал 300 МЕ на этапе стимуляции суперовуляции</t>
  </si>
  <si>
    <t>09.02.34</t>
  </si>
  <si>
    <t>Проведение гормональной терапии с использованием препарата Бусерелин-депо 3,75мг на этапе стимуляции суперовуляции</t>
  </si>
  <si>
    <t>09.02.35</t>
  </si>
  <si>
    <t>Проведение гормональной терапии с использованием препарата Альтерпур 75 МЕ на этапе стимуляции суперовуляции</t>
  </si>
  <si>
    <t>09.02.36</t>
  </si>
  <si>
    <t>Проведение гормональной терапии с использованием препарата Альтерпур 150 МЕ на этапе стимуляции суперовуляции</t>
  </si>
  <si>
    <t>09.02.37</t>
  </si>
  <si>
    <t>Поддержка лютеиновой фазы в программе ВРТ с использованием препарата Утрожестан 200мг №14</t>
  </si>
  <si>
    <t>09.02.38</t>
  </si>
  <si>
    <t>Поддержка лютеиновой фазы в программе ВРТ с использованием препарата Утрожестан 100мг №28</t>
  </si>
  <si>
    <t>09.02.39</t>
  </si>
  <si>
    <t>Поддержка лютеиновой фазы в программе ВРТ с использованием препарата Крайнон 1.125 г</t>
  </si>
  <si>
    <t>09.02.40</t>
  </si>
  <si>
    <t>Поддержка лютеиновой фазы в программе ВРТ с использованием препарата Дюфастон 10 мг №20</t>
  </si>
  <si>
    <t>09.02.41</t>
  </si>
  <si>
    <t>Подготовка эндометрия в программе ВРT с использованием препарата Эстрожель  0,6 мг</t>
  </si>
  <si>
    <t>09.02.42</t>
  </si>
  <si>
    <t>Подготовка эндометрия в программе ВРТ с использованием препарата Прогинова 2 мг № 21</t>
  </si>
  <si>
    <t>09.02.43</t>
  </si>
  <si>
    <t>Подготовка эндометрия в программе ВРТ с использованием препарата Дивигель 0,1% 1 г № 28</t>
  </si>
  <si>
    <t>09.02.44</t>
  </si>
  <si>
    <t>Подготовка эндометрия в программе ВРТ с использованием препарата Дивигель 0,1% 0,5г № 28</t>
  </si>
  <si>
    <t>09.02.46</t>
  </si>
  <si>
    <t>Проведение гормональной терапии с использованием препарата Пурегон 300 МЕ на этапе стимуляции суперовуляции, включая применение ручки Пурегон Пен</t>
  </si>
  <si>
    <t>09.02.47</t>
  </si>
  <si>
    <t>Проведение гормональной терапии с использованием препарата Пурегон 600 МЕ на этапе стимуляции суперовуляции, включая применение ручки Пурегон Пен</t>
  </si>
  <si>
    <t>09.02.48</t>
  </si>
  <si>
    <t>Проведение гормональной терапии с использованием препарата Пурегон 900 МЕ на этапе стимуляции суперовуляции, включая применение ручки Пурегон Пен</t>
  </si>
  <si>
    <t>09.02.49</t>
  </si>
  <si>
    <t>Проведение гормональной терапии с применением препарата Фоллитроп 75 МЕ для стимуляции овуляции</t>
  </si>
  <si>
    <t>09.02.50</t>
  </si>
  <si>
    <t>Проведение гормональной терапии с использованием препарата Мериоферт 150 МЕ на этапе стимуляции суперовуляции</t>
  </si>
  <si>
    <t>09.02.54</t>
  </si>
  <si>
    <t>Поддержка лютеиновой фазы в программе ВРТ с использованием препарата Утрожестан 100мг №1</t>
  </si>
  <si>
    <t>ХИРУРГИЯ</t>
  </si>
  <si>
    <t>ОБЩЕХИРУРГИЧЕСКИЕ ОПЕРАЦИИ</t>
  </si>
  <si>
    <t>10.01.01</t>
  </si>
  <si>
    <t>Диагностическая лапароскопия в хирургии</t>
  </si>
  <si>
    <t>10.01.02</t>
  </si>
  <si>
    <t>Санационная лапароскопия в хирургии</t>
  </si>
  <si>
    <t>10.01.03</t>
  </si>
  <si>
    <t>Мини-лапароскопия (диаметр инструмента не более 3 мм) в хирургии</t>
  </si>
  <si>
    <t>10.01.04</t>
  </si>
  <si>
    <t>Лапароскопия, 2 категория (повторная, при избыточном весе более 2 ст., обильном спаечном процессе) в хирургии</t>
  </si>
  <si>
    <t>10.01.05</t>
  </si>
  <si>
    <t>Проведение операции одноразовым хирургическим инструментом</t>
  </si>
  <si>
    <t>10.01.06</t>
  </si>
  <si>
    <t>Лапароцентез</t>
  </si>
  <si>
    <t>10.01.07</t>
  </si>
  <si>
    <t>Торакоцентез</t>
  </si>
  <si>
    <t>10.01.17</t>
  </si>
  <si>
    <t>Лапаротомия+резекция кишки при мезэнтериальном тромбозе</t>
  </si>
  <si>
    <t>10.01.31</t>
  </si>
  <si>
    <t>Наложение швов</t>
  </si>
  <si>
    <t>10.01.45</t>
  </si>
  <si>
    <t>Иссечение гипертрофических рубцов с последующим наложением косметических швов</t>
  </si>
  <si>
    <t>10.01.50</t>
  </si>
  <si>
    <t>Удаление липом, атером, фибром  (более 5 см)</t>
  </si>
  <si>
    <t>10.01.51</t>
  </si>
  <si>
    <t>Биопсия лимфатического узла</t>
  </si>
  <si>
    <t>10.01.53</t>
  </si>
  <si>
    <t>Пистолетная кор-биопсия 1 категории сложности</t>
  </si>
  <si>
    <t>10.01.54</t>
  </si>
  <si>
    <t>Пистолетная кор-биопсия 2 категории сложности</t>
  </si>
  <si>
    <t>18.01.34</t>
  </si>
  <si>
    <t>Первичная хирургическая обработка ожоговой раны до 5%</t>
  </si>
  <si>
    <t>18.01.35</t>
  </si>
  <si>
    <t>Наложение пластырных швов</t>
  </si>
  <si>
    <t>18.01.36</t>
  </si>
  <si>
    <t>Наложение вторичных швов</t>
  </si>
  <si>
    <t>18.01.37</t>
  </si>
  <si>
    <t>ПХО раны менее 5 см</t>
  </si>
  <si>
    <t>18.01.38</t>
  </si>
  <si>
    <t>ПХО раны на лице с наложением косметических швов &lt; 5 см</t>
  </si>
  <si>
    <t>18.01.39</t>
  </si>
  <si>
    <t>ПХО раны на лице с наложением косметических швов &gt; 5 см</t>
  </si>
  <si>
    <t>18.02.12</t>
  </si>
  <si>
    <t>Вскрытие абсцесса 1 степени сложности</t>
  </si>
  <si>
    <t>18.02.13</t>
  </si>
  <si>
    <t>Вскрытие подкожного панариция</t>
  </si>
  <si>
    <t>18.13.04</t>
  </si>
  <si>
    <t>Краевая резекция ногтя (для детей)</t>
  </si>
  <si>
    <t>18.13.01</t>
  </si>
  <si>
    <t>Удаление спиц у детей</t>
  </si>
  <si>
    <t>18.13.02</t>
  </si>
  <si>
    <t>Вскрытие и дренирование гематом у детей</t>
  </si>
  <si>
    <t>18.13.05</t>
  </si>
  <si>
    <t>Краевая резекция ногтя 2 степени сложности (для детей)</t>
  </si>
  <si>
    <t>18.13.06</t>
  </si>
  <si>
    <t>Удаление тенов, винтов у детей</t>
  </si>
  <si>
    <t>18.13.08</t>
  </si>
  <si>
    <t>ПХО поверхностной раны в области туловища/ таза в травматологии (до 5 см) у детей</t>
  </si>
  <si>
    <t>18.13.09</t>
  </si>
  <si>
    <t>ПХО поверхностной раны в травматологии (более 5 см) у детей</t>
  </si>
  <si>
    <t>18.13.34</t>
  </si>
  <si>
    <t>Дренирование подногтевой гематомы у детей</t>
  </si>
  <si>
    <t>18.13.35</t>
  </si>
  <si>
    <t>Дренирование малых гематом конечности у детей</t>
  </si>
  <si>
    <t>ДЕТСКАЯ ХИРУРГИЯ</t>
  </si>
  <si>
    <t>04.04.94</t>
  </si>
  <si>
    <t>Операция заменного переливания крови новорожденным, по назначению лечащего врача – неонатолога</t>
  </si>
  <si>
    <t>04.04.96</t>
  </si>
  <si>
    <t>Вскрытие кефалогематомы</t>
  </si>
  <si>
    <t>10.02.01</t>
  </si>
  <si>
    <t>Удаление пупочной/ паховой грыжи ребенку</t>
  </si>
  <si>
    <t>10.02.05</t>
  </si>
  <si>
    <t>Фимоз</t>
  </si>
  <si>
    <t>10.02.06</t>
  </si>
  <si>
    <t>Обрезание крайней плоти</t>
  </si>
  <si>
    <t>10.02.08</t>
  </si>
  <si>
    <t>Дренирование ликворного пространства головного мозга</t>
  </si>
  <si>
    <t>10.02.09</t>
  </si>
  <si>
    <t>Орхипексия при крипторхизме</t>
  </si>
  <si>
    <t>10.02.10</t>
  </si>
  <si>
    <t>Пластика оболочек одного яичка при водянке для детей</t>
  </si>
  <si>
    <t>10.02.11</t>
  </si>
  <si>
    <t>Варикоцеле</t>
  </si>
  <si>
    <t>10.02.15</t>
  </si>
  <si>
    <t>Полидактилия</t>
  </si>
  <si>
    <t>10.02.30</t>
  </si>
  <si>
    <t>Удаление срединных и боковых кист, свищей шеи</t>
  </si>
  <si>
    <t>10.02.31</t>
  </si>
  <si>
    <t>Этапное склерозирование гемангиом (за 1 см2)</t>
  </si>
  <si>
    <t>10.02.33</t>
  </si>
  <si>
    <t>Обведение головки полового члена</t>
  </si>
  <si>
    <t>10.02.34</t>
  </si>
  <si>
    <t>Вскрытие нагноившегося эпителиального копчикового хода (амбулаторно)</t>
  </si>
  <si>
    <t>10.02.35</t>
  </si>
  <si>
    <t>Удаление добавочных пальцев при полидактилии, кожная форма (1-го рудимента)</t>
  </si>
  <si>
    <t>10.02.40</t>
  </si>
  <si>
    <t>Удаление доброкачественного мягкотканного образования (бородавка, папиллома) 1-3 шт.</t>
  </si>
  <si>
    <t>10.02.41</t>
  </si>
  <si>
    <t>Удаление доброкачественного мягкотканного образования (бородавка, папиллома) 3 шт. и более</t>
  </si>
  <si>
    <t>10.02.44</t>
  </si>
  <si>
    <t>Вправление слизистой прямой кишки у детей</t>
  </si>
  <si>
    <t>КОЖНЫЕ ОПЕРАЦИИ</t>
  </si>
  <si>
    <t>10.03.01</t>
  </si>
  <si>
    <t>Удаление доброкачественных образований кожи подкожной клетчатки, 1 категория сложности</t>
  </si>
  <si>
    <t>10.03.02</t>
  </si>
  <si>
    <t>Удаление доброкачественных образований кожи подкожной клетчатки, 2 категория сложности (одно образования общим размером более 10 см)</t>
  </si>
  <si>
    <t>10.03.03</t>
  </si>
  <si>
    <t>Удаление кожно-жирового лоскута передней брюшной стенки с сохранением пупка</t>
  </si>
  <si>
    <t>10.03.04</t>
  </si>
  <si>
    <t>Удаление кожно-жирового лоскута передней брюшной стенки без сохранения пупка</t>
  </si>
  <si>
    <t>10.03.05</t>
  </si>
  <si>
    <t>Удаление больших кожных рубцов различных локализаций с наложением косметического шва</t>
  </si>
  <si>
    <t>ГРЫЖЕСЕЧЕНИЕ</t>
  </si>
  <si>
    <t>10.04.01</t>
  </si>
  <si>
    <t>Пластика пупочного кольца</t>
  </si>
  <si>
    <t>10.04.02</t>
  </si>
  <si>
    <t>Герниопластика без сетчатого импланта при пупочной/паховой грыже , 1 категория сложности</t>
  </si>
  <si>
    <t>10.04.03</t>
  </si>
  <si>
    <t>Герниопластика без сетчатого импланта при пупочной/паховой грыже, 2 категория сложности (пахово-мошоночная грыжа, пупочная грыжа более 5 см)</t>
  </si>
  <si>
    <t>10.04.03.01</t>
  </si>
  <si>
    <t>Герниопластика без сетчатого импланта при пупочной/паховой грыже 3 категории сложности</t>
  </si>
  <si>
    <t>10.04.04</t>
  </si>
  <si>
    <t>Герниопластика с применением сетчатого импланта при пупочной/паховой грыже, 1 категория сложности (без стоимости импланта)</t>
  </si>
  <si>
    <t>10.04.05</t>
  </si>
  <si>
    <t>Герниопластика с применением сетчатого импланта при пупочной/паховой грыже, 2 категория сложности (пахово-мошоночная грыжа, пупочная грыжа более 5 см) (без стоимости импланта)</t>
  </si>
  <si>
    <t>10.04.05.01</t>
  </si>
  <si>
    <t>Герниопластика с применением сетчатого импланта при пупочной/паховой грыже 3 категории сложности</t>
  </si>
  <si>
    <t>10.04.06</t>
  </si>
  <si>
    <t>Лапароскопическая герниопластика с применением сетчатого импланта при пупочной/паховой грыже, 1 категория сложности (без стоимости импланта)</t>
  </si>
  <si>
    <t>10.04.07</t>
  </si>
  <si>
    <t>Лапароскопическая герниопластика с применением сетчатого импланта при пупочной/паховой грыже, 2 категория сложности (пахово-мошоночная грыжа, пупочная грыжа более 5 см) (без стоимости импланта)</t>
  </si>
  <si>
    <t>10.04.08</t>
  </si>
  <si>
    <t>Герниопластика с применением сетчатого импланта при послеоперационной вентральной грыже, 1 категория сложности (без стоимости импланта)</t>
  </si>
  <si>
    <t>10.04.09</t>
  </si>
  <si>
    <t>Герниопластика с применением сетчатого импланта при послеоперационной вентральной грыже, 2 категория сложности (размер грыжевых ворот более 10 см, ожирение 3-4 ст.) (без стоимости импланта)</t>
  </si>
  <si>
    <t>10.04.09.01</t>
  </si>
  <si>
    <t>Герниопластика с применением сетчатого импланта при послеоперационной вентральной грыже 3 категории сложности</t>
  </si>
  <si>
    <t>10.04.10</t>
  </si>
  <si>
    <t>Лапароскопическая герниопластика с применением сетчатого импланта при послеоперационной вентральной грыже, 1 категория сложности (без стоимости импланта)</t>
  </si>
  <si>
    <t>10.04.11</t>
  </si>
  <si>
    <t>Лапароскопическая герниопластика с применением сетчатого импланта при послеоперационной вентральной грыже, 2 категория сложности (размер грыжевых ворот более 8 см, избыточный вес более 2 ст.) (без стоимости импланта)</t>
  </si>
  <si>
    <t>10.04.12</t>
  </si>
  <si>
    <t>Лапароскопия при диафрагмальной грыже, без применения импланта</t>
  </si>
  <si>
    <t>10.04.13</t>
  </si>
  <si>
    <t>Лапароскопия при диафрагмальной грыже с применением импланта, 1 категория сложности (без стоимости импланта)</t>
  </si>
  <si>
    <t>10.04.14</t>
  </si>
  <si>
    <t>Лапароскопия при диафрагмальной грыже с применением импланта, 2 категория сложности (перенесенные ранее операции на брюшной полости, избыточный вес более 2 ст., фиксированная грыжа) (без стоимости импланта)</t>
  </si>
  <si>
    <t>10.04.15</t>
  </si>
  <si>
    <t>Операция при диафрагмальной грыже без применения импланта</t>
  </si>
  <si>
    <t>10.04.16</t>
  </si>
  <si>
    <t>Операция при диафрагмальной грыже с применением импланта, 1 категория сложности (без стоимости импланта)</t>
  </si>
  <si>
    <t>10.04.17</t>
  </si>
  <si>
    <t>Операция при диафрагмальной грыже с применением импланта, 2 категория сложности (перенесенные ранее операции на брюшной полости, избыточный вес более 2 ст., фиксированная грыжа) (без стоимости импланта)</t>
  </si>
  <si>
    <t>10.04.19</t>
  </si>
  <si>
    <t>Герниопластика при бедренной грыже без сетчатого импланта</t>
  </si>
  <si>
    <t>10.04.20</t>
  </si>
  <si>
    <t>Герниопластика при бедренной грыже с применением сетчатого импланта</t>
  </si>
  <si>
    <t>10.04.21</t>
  </si>
  <si>
    <t>Лапароскопическая герниопластика при бедренной грыже с применением сетчатого импланта</t>
  </si>
  <si>
    <t>10.04.22</t>
  </si>
  <si>
    <t>Герниопластика при ущемлении грыжи</t>
  </si>
  <si>
    <t>10.04.23</t>
  </si>
  <si>
    <t>Герниопластика при ущемлении грыжи с резекцией кишки</t>
  </si>
  <si>
    <t>10.04.24</t>
  </si>
  <si>
    <t>Герниопластика без сетчатого импланта при послеоперационной вентральной грыже 1 категории сложности</t>
  </si>
  <si>
    <t>10.04.25</t>
  </si>
  <si>
    <t>Герниопластика без сетчатого импланта при послеоперационной вентральной грыже 2 категории сложности</t>
  </si>
  <si>
    <t>10.04.26</t>
  </si>
  <si>
    <t>Герниопластика без сетчатого импланта при послеоперационной вентральной грыже 3 категории сложности</t>
  </si>
  <si>
    <t>10.04.27</t>
  </si>
  <si>
    <t>Герниопластика без использования  сетчатого импланта при грыже белой линии живота</t>
  </si>
  <si>
    <t>ОПЕРАЦИИ НА ЖЕЛУДКЕ И ДВЕНАДЦАТИПЕРСТНОЙ КИШКЕ</t>
  </si>
  <si>
    <t>10.05.01</t>
  </si>
  <si>
    <t>Лапароскопическое ушивание прободной язвы 12-перстной кишки, 1 категория сложности</t>
  </si>
  <si>
    <t>10.05.02</t>
  </si>
  <si>
    <t>Лапароскопическое ушивание прободной язвы 12-перстной кишки, 2 категория сложности (перенесенные операции на брюшной полости, распространённый перитонит)</t>
  </si>
  <si>
    <t>10.05.03</t>
  </si>
  <si>
    <t>Дистальная резекция желудка, 1 категория сложности</t>
  </si>
  <si>
    <t>10.05.04</t>
  </si>
  <si>
    <t>Дистальная резекция желудка, 2 категория сложности (перенесенные ранее операции на верхнем этаже брюшной полости)</t>
  </si>
  <si>
    <t>10.05.05</t>
  </si>
  <si>
    <t>Гастрэктомия, 1 категория сложности</t>
  </si>
  <si>
    <t>10.05.06</t>
  </si>
  <si>
    <t>Гастрэктомия, 2 категория сложности (перенесенные ранее операции на верхнем этаже брюшной полости)</t>
  </si>
  <si>
    <t>10.05.07</t>
  </si>
  <si>
    <t>Комбинированная гастрэктомия (с удалением селезёнки, резекцией соседних органов), 1 категория сложности</t>
  </si>
  <si>
    <t>10.05.08</t>
  </si>
  <si>
    <t>Комбинированная гастрэктомия (с удалением селезёнки, резекцией соседних органов), 2 категория сложности (перенесенные ранее операции на верхнем этаже брюшной полости)</t>
  </si>
  <si>
    <t>10.05.09</t>
  </si>
  <si>
    <t>Дренирование абсцессов, гематом, гнойных затёков брюшной полости, забрюшинного пространства под контролем УЗИ</t>
  </si>
  <si>
    <t>10.05.10</t>
  </si>
  <si>
    <t>Лапароскопическое удаление забрюшинных образований, 1 категория сложности</t>
  </si>
  <si>
    <t>10.05.11</t>
  </si>
  <si>
    <t>Лапароскопическое удаление забрюшинных образований, 2 категория сложности (образования размером 5 и более см.)</t>
  </si>
  <si>
    <t>10.05.12</t>
  </si>
  <si>
    <t>Ушивание прободной язвы желудка и двенадцатиперстной кишки при лапаротомии</t>
  </si>
  <si>
    <t>10.05.13</t>
  </si>
  <si>
    <t>Удаление забрюшинной опухоли при лапаротмии</t>
  </si>
  <si>
    <t>10.05.16</t>
  </si>
  <si>
    <t>Пилоромиотомия по Фреде-Рамштедту</t>
  </si>
  <si>
    <t>10.05.18</t>
  </si>
  <si>
    <t>Стентирование пищевода</t>
  </si>
  <si>
    <t>10.05.22</t>
  </si>
  <si>
    <t>Эндоскопическая установка внутрижелудочного баллона</t>
  </si>
  <si>
    <t>10.05.23</t>
  </si>
  <si>
    <t>Эндоскопическое удаление внутрижелудочного баллона</t>
  </si>
  <si>
    <t>10.05.31</t>
  </si>
  <si>
    <t>Гастропластика</t>
  </si>
  <si>
    <t>ЖЕЛЧЕКАМЕННАЯ БОЛЕЗНЬ</t>
  </si>
  <si>
    <t>10.06.01</t>
  </si>
  <si>
    <t>Эндоскопическая ретроградная панкреатохолангиография (ЭРПХГ)</t>
  </si>
  <si>
    <t>10.06.02</t>
  </si>
  <si>
    <t>Холецистэктомия (удаление желчного пузыря) при лапаротомии</t>
  </si>
  <si>
    <t>10.06.03</t>
  </si>
  <si>
    <t>Холецистэктомия, холедохолитотомия, дренирование холедоха по Керу</t>
  </si>
  <si>
    <t>10.06.04</t>
  </si>
  <si>
    <t>Лапароскопическая холецистэктомия, 1 категория сложности</t>
  </si>
  <si>
    <t>10.06.05</t>
  </si>
  <si>
    <t>Лапароскопическая холецистэктомия при хроническом холецистите, 2 категория сложности (пациенты с ранее перенесенными операциями на органах брюшной полости)</t>
  </si>
  <si>
    <t>10.06.06</t>
  </si>
  <si>
    <t>Лапароскопическая холецистэктомия при остром холецистите, 1 категория сложности</t>
  </si>
  <si>
    <t>10.06.07</t>
  </si>
  <si>
    <t>Лапароскопическая холецистэктомия при остром холецистите, 2 категория сложности (пациенты с ранее перенесенными операциями на органах брюшной полости)</t>
  </si>
  <si>
    <t>10.06.08</t>
  </si>
  <si>
    <t>Пункционная холецистостомия под контролем УЗИ</t>
  </si>
  <si>
    <t>10.06.09</t>
  </si>
  <si>
    <t>Наложение обходного холедохоеюноанастомоза при механической желтухе, методом лапаротомии</t>
  </si>
  <si>
    <t>10.06.10</t>
  </si>
  <si>
    <t>Холецистостомия открытая</t>
  </si>
  <si>
    <t>10.06.11</t>
  </si>
  <si>
    <t>Лапароскопическая холецистостомия</t>
  </si>
  <si>
    <t>10.06.12</t>
  </si>
  <si>
    <t>Удаление камней желчного пузыря</t>
  </si>
  <si>
    <t>10.06.13</t>
  </si>
  <si>
    <t>Открытая холецистэктомия при остром холецистите, 1 категория сложности</t>
  </si>
  <si>
    <t>10.06.14</t>
  </si>
  <si>
    <t>Открытая холецистэктомия при остром холецистите, 2 категория сложности</t>
  </si>
  <si>
    <t>ОПЕРАЦИИ НА СЕЛЕЗЕНКЕ</t>
  </si>
  <si>
    <t>10.07.01</t>
  </si>
  <si>
    <t>Лапаротомическая спленэктомия</t>
  </si>
  <si>
    <t>10.07.02</t>
  </si>
  <si>
    <t>Лапароскопическая спленэктомия 1 категории</t>
  </si>
  <si>
    <t>10.07.03</t>
  </si>
  <si>
    <t>Лапароскопическая спленэктомия 2 категории (перенесенные ранее операции на брюшной полости - 2 и более лапароскопий, 1 и более лапаротомия)</t>
  </si>
  <si>
    <t>10.07.04</t>
  </si>
  <si>
    <t>Лапароскопическое иссечение доброкачественной (непаразитарной) кисты селезенки</t>
  </si>
  <si>
    <t>ОПЕРАЦИИ НА ПЕЧЕНИ</t>
  </si>
  <si>
    <t>10.08.01</t>
  </si>
  <si>
    <t>Лапароскопическая фенестрация кист печени 1 категория сложности</t>
  </si>
  <si>
    <t>10.08.02</t>
  </si>
  <si>
    <t>Лапароскопическая фенестрация кист печени 2 категория сложности (2 и более кист, при размере 5 и более см.)</t>
  </si>
  <si>
    <t>10.08.03</t>
  </si>
  <si>
    <t>Атипичная резекция печени (1-2 сегмента) при доброкачественных заболеваниях методом лапаротомии</t>
  </si>
  <si>
    <t>10.08.05</t>
  </si>
  <si>
    <t>Ушивание  разрывов печени (при лапаротомии)</t>
  </si>
  <si>
    <t>10.08.06</t>
  </si>
  <si>
    <t>Остановка кровотечения из разрывов печени (при лапароскопии)</t>
  </si>
  <si>
    <t>ОПЕРАЦИИ НА ТОЛСТОЙ КИШКЕ</t>
  </si>
  <si>
    <t>10.09.01</t>
  </si>
  <si>
    <t>Аппендэктомия, 1 категория сложности</t>
  </si>
  <si>
    <t>10.09.02</t>
  </si>
  <si>
    <t>Аппендэктомия, 2 категория сложности (периаппендикулярный абсцесс, у беременных после 18 нед, перенесенные ранее операции на брюшной полости )</t>
  </si>
  <si>
    <t>10.09.03</t>
  </si>
  <si>
    <t>Лапароскопическая аппендэктомия, 1 категория сложности</t>
  </si>
  <si>
    <t>10.09.04</t>
  </si>
  <si>
    <t>Лапароскопическая аппендэктомия, 2 категория сложности (перенесенные ранее операции на брюшной полости – 2 и более лапароскопий, 1 и более лапаротомия, а так-же у беременных до 16 недель)</t>
  </si>
  <si>
    <t>10.09.05</t>
  </si>
  <si>
    <t>Резекция ободочной кишки</t>
  </si>
  <si>
    <t>10.09.06</t>
  </si>
  <si>
    <t>Лапароскопическая резекция ободочной кишки (включая стоимость аппаратов)</t>
  </si>
  <si>
    <t>10.09.07</t>
  </si>
  <si>
    <t>Лапароскопическая передняя резекция прямой кишки</t>
  </si>
  <si>
    <t>10.09.08</t>
  </si>
  <si>
    <t>Низкая передняя резекция прямой кишки с наложением превентивной колостомы</t>
  </si>
  <si>
    <t>10.09.09</t>
  </si>
  <si>
    <t>Брюшноанальная резекция прямой кишки с наложением колоноанального анастомоза и превентивной колостомы</t>
  </si>
  <si>
    <t>10.09.10</t>
  </si>
  <si>
    <t>Брюшнопромежностная экстирпация прямой кишки</t>
  </si>
  <si>
    <t>10.09.11</t>
  </si>
  <si>
    <t>Закрытие превентивно наложенной двуствольной колостомы (илеостомы)</t>
  </si>
  <si>
    <t>10.09.12</t>
  </si>
  <si>
    <t>Восстановительная колопластика при ранее наложенной одноствольной коло,- илеостомы</t>
  </si>
  <si>
    <t>10.09.13</t>
  </si>
  <si>
    <t>Рекострукция колостомы, 1 категория сложности (без резекции кишки или применения сетчатых имплантов )</t>
  </si>
  <si>
    <t>10.09.14</t>
  </si>
  <si>
    <t>Рекострукция колостомы, 2 категория сложности (с резекцией кишки или применением сетчатых имплантов) (без стоимости импланта)</t>
  </si>
  <si>
    <t>10.09.15</t>
  </si>
  <si>
    <t>Трансанальное удаление ворсинчатых опухолей и полипов прямой кишки</t>
  </si>
  <si>
    <t>10.09.16</t>
  </si>
  <si>
    <t>Удаление перианальных кондилом</t>
  </si>
  <si>
    <t>10.09.17</t>
  </si>
  <si>
    <t>Резекция сигмовидной кишки</t>
  </si>
  <si>
    <t>10.09.18</t>
  </si>
  <si>
    <t>Лапаротомическая аппендэктомия при перитоните,1 категория сложности</t>
  </si>
  <si>
    <t>10.09.19</t>
  </si>
  <si>
    <t>Лапаротомическая аппендэктомия при перитоните,2 категория сложности</t>
  </si>
  <si>
    <t>10.09.20</t>
  </si>
  <si>
    <t>Аппендэктомия симультатная</t>
  </si>
  <si>
    <t>10.09.21</t>
  </si>
  <si>
    <t>Ушивание язвы подвздошной кишки</t>
  </si>
  <si>
    <t>ДРУГИЕ ОПЕРАЦИИ В КОЛОПРОКТОЛОГИИ</t>
  </si>
  <si>
    <t>10.10.01</t>
  </si>
  <si>
    <t>Операция при выпадении прямой кишки (Зеренина-Кюммеля)</t>
  </si>
  <si>
    <t>10.10.02</t>
  </si>
  <si>
    <t>Лапароскопическая ректопексия при выпадении прямой кишки</t>
  </si>
  <si>
    <t>10.10.03</t>
  </si>
  <si>
    <t>Операция Делорма (резекция выпавшей части прямой кишки)</t>
  </si>
  <si>
    <t>10.10.04</t>
  </si>
  <si>
    <t>Оперативное лечение острого парапроктита простого (подкожного, подслизистого)</t>
  </si>
  <si>
    <t>10.10.05</t>
  </si>
  <si>
    <t>Оперативное лечение острого парапроктита сложного (ишео-ректальный, пельвео-ректальный)</t>
  </si>
  <si>
    <t>10.10.06</t>
  </si>
  <si>
    <t>Иссечение свища (интрасфинктерный свищ)</t>
  </si>
  <si>
    <t>10.10.07</t>
  </si>
  <si>
    <t>Иссечение свища с ушиванием сфинктера (транссфинктерный свищ)</t>
  </si>
  <si>
    <t>10.10.08</t>
  </si>
  <si>
    <t>Иссечение свища с пластикой внутреннего отверстия (экстрасфинктерный свищ)</t>
  </si>
  <si>
    <t>10.10.09</t>
  </si>
  <si>
    <t>Иссечение свища лигатурным методом (экстрасфинктерный свищ)</t>
  </si>
  <si>
    <t>10.10.10</t>
  </si>
  <si>
    <t>Сфинктеропластика</t>
  </si>
  <si>
    <t>10.10.11</t>
  </si>
  <si>
    <t>Сфинктеролеваторопластика</t>
  </si>
  <si>
    <t>10.10.12</t>
  </si>
  <si>
    <t>Иссечение ректовагинального свища низкого уровня</t>
  </si>
  <si>
    <t>10.10.13</t>
  </si>
  <si>
    <t>Иссечение ректовагинального свища среднего уровня</t>
  </si>
  <si>
    <t>10.10.14</t>
  </si>
  <si>
    <t>Иссечение ректовагинального свища высокого уровня</t>
  </si>
  <si>
    <t>10.10.15</t>
  </si>
  <si>
    <t>Иссечение пресакральной кисты лапароскопическим доступом</t>
  </si>
  <si>
    <t>10.10.16</t>
  </si>
  <si>
    <t>Иссечение пресакральной кисты промежностным доступом</t>
  </si>
  <si>
    <t>10.10.17</t>
  </si>
  <si>
    <t>Удаление инородных тел из прямой кишки</t>
  </si>
  <si>
    <t>10.10.18</t>
  </si>
  <si>
    <t>Иссечение увеличенных перианальных бахромок</t>
  </si>
  <si>
    <t>10.10.19</t>
  </si>
  <si>
    <t>Передняя резекция прямой кишки</t>
  </si>
  <si>
    <t>10.10.20</t>
  </si>
  <si>
    <t>Левосторонняя гемиколэктомия при лапаротомии</t>
  </si>
  <si>
    <t>10.10.21</t>
  </si>
  <si>
    <t>Правосторонняя гемиколэктомия при лапаротомии</t>
  </si>
  <si>
    <t>10.10.22</t>
  </si>
  <si>
    <t>Удаление полипа ануса у взрослого</t>
  </si>
  <si>
    <t>10.10.28</t>
  </si>
  <si>
    <t>Эндоректальная циркулярная проктопластика</t>
  </si>
  <si>
    <t>ОПЕРАЦИИ ПРИ ГЕММОРОЕ</t>
  </si>
  <si>
    <t>10.11.01</t>
  </si>
  <si>
    <t>Иссечение геморроидальных узлов (1 узел)</t>
  </si>
  <si>
    <t>10.11.02</t>
  </si>
  <si>
    <t>Лигирование геморроидальных узлов (1 узел)</t>
  </si>
  <si>
    <t>10.11.05</t>
  </si>
  <si>
    <t>Иссечение хронической анальной трещины</t>
  </si>
  <si>
    <t>04.04.99</t>
  </si>
  <si>
    <t>Склерозирование геморроидальных узлов (1 узел)</t>
  </si>
  <si>
    <t>ОПЕРАЦИИ ПРИ КИШЕЧНОЙ НЕПРОХОДИМОСТИ</t>
  </si>
  <si>
    <t>10.12.01</t>
  </si>
  <si>
    <t>Устранение спаечной тонкокишечной непроходимости без резекции кишки</t>
  </si>
  <si>
    <t>10.12.02</t>
  </si>
  <si>
    <t>Устранение спаечной тонкокишечной непроходимости с резекцией кишки</t>
  </si>
  <si>
    <t>10.12.03</t>
  </si>
  <si>
    <t>Лапароскопическое устранение спаечной тонкокишечной непроходимости, 1 категория сложности</t>
  </si>
  <si>
    <t>10.12.04</t>
  </si>
  <si>
    <t>Лапароскопическое устранение спаечной тонкокишечной непроходимости, 2 категория сложности (перенесенные операции на брюшной полости)</t>
  </si>
  <si>
    <t>10.12.05</t>
  </si>
  <si>
    <t>Устранение толстокишечной непроходимости без резекции кишки</t>
  </si>
  <si>
    <t>10.12.06</t>
  </si>
  <si>
    <t>Устранение толстокишечной непроходимости с резекцией кишки</t>
  </si>
  <si>
    <t>10.12.07</t>
  </si>
  <si>
    <t>Формирование колостомы</t>
  </si>
  <si>
    <t>ОПЕРАЦИИ НА ПОДЖЕЛУДОЧНОЙ ЖЕЛЕЗЕ</t>
  </si>
  <si>
    <t>10.13.01</t>
  </si>
  <si>
    <t>Гастропанкреатодуоденальная резекция</t>
  </si>
  <si>
    <t>10.13.02</t>
  </si>
  <si>
    <t>Дистальная резекция поджелудочной железы</t>
  </si>
  <si>
    <t>10.13.03</t>
  </si>
  <si>
    <t>Наложение цистоеюноанастомоза</t>
  </si>
  <si>
    <t>10.13.04</t>
  </si>
  <si>
    <t>Лапароскопическое дренирование сальниковой сумки и брюшной полости при остром панкреатите (+ холецистостомия по показаниям)</t>
  </si>
  <si>
    <t>10.13.05</t>
  </si>
  <si>
    <t>Лапаротомия, вскрытие и дренирование гнойников брюшной полости, забрюшинного пространства при панкреонекрозе.</t>
  </si>
  <si>
    <t>10.13.06</t>
  </si>
  <si>
    <t>Повторные, санационные оперативные вмешательства при панкреонекрозе</t>
  </si>
  <si>
    <t>СОСУДИСТАЯ ХИРУРГИЯ</t>
  </si>
  <si>
    <t>10.14.01</t>
  </si>
  <si>
    <t>Комбинированная флебэктомия в отсутствии трофических язв, 1 категория сложности</t>
  </si>
  <si>
    <t>10.14.02</t>
  </si>
  <si>
    <t>Комбинированная флебэктомия в отсутствии трофических язв, 2 категория сложности</t>
  </si>
  <si>
    <t>10.14.03</t>
  </si>
  <si>
    <t>Комбинированная флебэктомия в отсутствии трофических язв, 3 категория сложности</t>
  </si>
  <si>
    <t>10.14.04</t>
  </si>
  <si>
    <t>Комбинированная флебэктомия в условиях трофических язв, 1 категория сложности</t>
  </si>
  <si>
    <t>10.14.05</t>
  </si>
  <si>
    <t>Комбинированная флебэктомия в условиях трофических язв, 2 категория сложности</t>
  </si>
  <si>
    <t>10.14.06</t>
  </si>
  <si>
    <t>Комбинированная флебэктомия в условиях трофических язв, 3 категория сложности</t>
  </si>
  <si>
    <t>10.14.08</t>
  </si>
  <si>
    <t>Операция Троянова-Тренделенбурга при остром тромбофлебите</t>
  </si>
  <si>
    <t>10.14.09</t>
  </si>
  <si>
    <t>Тромбэктомия из бедренной вены</t>
  </si>
  <si>
    <t>10.14.10</t>
  </si>
  <si>
    <t>Пликация нижней полой вены</t>
  </si>
  <si>
    <t>10.14.11</t>
  </si>
  <si>
    <t>Перевязка поверхностной бедренной вены, 1 категория сложности</t>
  </si>
  <si>
    <t>10.14.12</t>
  </si>
  <si>
    <t>Перевязка поверхностной бедренной вены, 2 категория сложности (с тромбэктомией из общей бедренной вены).</t>
  </si>
  <si>
    <t>10.14.14</t>
  </si>
  <si>
    <t>Установка кава-фильтра + тромбэктомия из нижней полой вены</t>
  </si>
  <si>
    <t>10.14.16</t>
  </si>
  <si>
    <t>Перевязка внутренних подвздошных артерий, двусторонняя</t>
  </si>
  <si>
    <t>10.14.24</t>
  </si>
  <si>
    <t>Ревизия подколенной артерии</t>
  </si>
  <si>
    <t>10.14.44</t>
  </si>
  <si>
    <t>Минифлебэктомия нижней конечности</t>
  </si>
  <si>
    <t>10.14.50</t>
  </si>
  <si>
    <t>Декомпрессивная фораминотомия</t>
  </si>
  <si>
    <t>27.04.01</t>
  </si>
  <si>
    <t>ЭМБОЛИЗАЦИЯ МАТОЧНЫХ АРТЕРИЙ (ЭМА) С ИСПОЛЬЗОВАНИЕМ ПРЕПАРАТА PVA</t>
  </si>
  <si>
    <t>27.04.02</t>
  </si>
  <si>
    <t>ЭМБОЛИЗАЦИЯ МАТОЧНЫХ АРТЕРИЙ (ЭМА) С ИСПОЛЬЗОВАНИЕМ ПРЕПАРАТА BEAD BLOCK</t>
  </si>
  <si>
    <t>27.04.04</t>
  </si>
  <si>
    <t>Временная балонная окклюзий общих подвздошных артерий с двух сторон</t>
  </si>
  <si>
    <t>27.03.26</t>
  </si>
  <si>
    <t>Установка кава-фильтра</t>
  </si>
  <si>
    <t>27.03.29</t>
  </si>
  <si>
    <t>Удаление порта</t>
  </si>
  <si>
    <t>ОПЕРАЦИИ НА МОЛОЧНОЙ ЖЕЛЕЗЕ</t>
  </si>
  <si>
    <t>10.15.01</t>
  </si>
  <si>
    <t>Секторальная резекция молочной железы</t>
  </si>
  <si>
    <t>10.15.03</t>
  </si>
  <si>
    <t>Вскрытие мастита</t>
  </si>
  <si>
    <t>10.15.06</t>
  </si>
  <si>
    <t>Радикальная мастэктомия (удаление молочной железы) с одной стороны</t>
  </si>
  <si>
    <t>10.15.08</t>
  </si>
  <si>
    <t>Радикальная мастэктомия</t>
  </si>
  <si>
    <t>10.15.09</t>
  </si>
  <si>
    <t>Мастэктомия</t>
  </si>
  <si>
    <t>10.15.10</t>
  </si>
  <si>
    <t>Пункция плевральной полости</t>
  </si>
  <si>
    <t>10.15.11</t>
  </si>
  <si>
    <t>Пункция перикарда под УЗИ - контролем</t>
  </si>
  <si>
    <t>35.02.02</t>
  </si>
  <si>
    <t>Иссечение образований кожи молочной железы 1 категории сложности</t>
  </si>
  <si>
    <t>35.02.03</t>
  </si>
  <si>
    <t>Иссечение образований кожи молочной железы 2 категории сложности</t>
  </si>
  <si>
    <t>35.02.04</t>
  </si>
  <si>
    <t>Эксцизионная биопсия 1 категории сложности</t>
  </si>
  <si>
    <t>35.02.05</t>
  </si>
  <si>
    <t>Эксцизионная биопсия 2 категории сложности</t>
  </si>
  <si>
    <t>35.02.06</t>
  </si>
  <si>
    <t>Подкожная мастэктомия при гинекомастии 1 категории сложности</t>
  </si>
  <si>
    <t>35.02.07</t>
  </si>
  <si>
    <t>Подкожная мастэктомия при гинекомастии 2 категории сложности</t>
  </si>
  <si>
    <t>35.02.08</t>
  </si>
  <si>
    <t>Радикальная резекция молочной железы 1 категории сложности</t>
  </si>
  <si>
    <t>35.02.09</t>
  </si>
  <si>
    <t>Радикальная резекция молочной железы 2 категории сложности</t>
  </si>
  <si>
    <t>35.02.10</t>
  </si>
  <si>
    <t>Подкожная мастэктомия с одномоментной установкой тканевого эндопротеза 1 категории сложности</t>
  </si>
  <si>
    <t>35.02.11</t>
  </si>
  <si>
    <t>Подкожная мастэктомия с одномоментной установкой тканевого эндопротеза 2 категории сложности</t>
  </si>
  <si>
    <t>35.02.12</t>
  </si>
  <si>
    <t>Подкожная мастэктомия с одномоментной установкой тканевого эндопротеза 3 категории сложности</t>
  </si>
  <si>
    <t>35.02.13</t>
  </si>
  <si>
    <t>Мастэктомия по Маддену 1 категории сложности</t>
  </si>
  <si>
    <t>35.02.14</t>
  </si>
  <si>
    <t>Мастэктомия по Маддену 2 категории сложности</t>
  </si>
  <si>
    <t>35.02.15</t>
  </si>
  <si>
    <t>Мастэктомия по Пейти 1 категории сложности</t>
  </si>
  <si>
    <t>35.02.16</t>
  </si>
  <si>
    <t>Мастэктомия по Пейти 2 категории сложности</t>
  </si>
  <si>
    <t>35.02.17</t>
  </si>
  <si>
    <t>Мастэктомия по Холстеду 1 категории сложности</t>
  </si>
  <si>
    <t>35.02.18</t>
  </si>
  <si>
    <t>Мастэктомия по Холстеду 2 категории сложности</t>
  </si>
  <si>
    <t>35.02.19</t>
  </si>
  <si>
    <t>Широкая секторальная резекция молочной железы при злокачественном процессе 1 категории сложности</t>
  </si>
  <si>
    <t>35.02.20</t>
  </si>
  <si>
    <t>Широкая секторальная резекция молочной железы при злокачественном процессе 2 категории сложности</t>
  </si>
  <si>
    <t>35.02.21</t>
  </si>
  <si>
    <t>Удаление новообразований молочных желез 1 категории сложности</t>
  </si>
  <si>
    <t>35.02.22</t>
  </si>
  <si>
    <t>Удаление новообразований молочных желез 2 категории сложности</t>
  </si>
  <si>
    <t>27.02.14</t>
  </si>
  <si>
    <t>Пункция перикарда под рентгенологическим контролем</t>
  </si>
  <si>
    <t>ОПЕРАЦИИ НА ШЕЕ</t>
  </si>
  <si>
    <t>10.16.01</t>
  </si>
  <si>
    <t>Лапароскопическая гемитиреоидэктомия</t>
  </si>
  <si>
    <t>10.16.02</t>
  </si>
  <si>
    <t>Открытая гемитиреоидэктомия</t>
  </si>
  <si>
    <t>10.16.04</t>
  </si>
  <si>
    <t>Открытая тиреоидэктомия</t>
  </si>
  <si>
    <t>10.16.05</t>
  </si>
  <si>
    <t>Удаление кисты шеи</t>
  </si>
  <si>
    <t>УРОЛОГИЯ</t>
  </si>
  <si>
    <t>УРОЛОГИЧЕСКИЕ ПРОЦЕДУРЫ</t>
  </si>
  <si>
    <t>11.01.01</t>
  </si>
  <si>
    <t>Катетеризация мочевого пузыря у женщин</t>
  </si>
  <si>
    <t>11.01.02</t>
  </si>
  <si>
    <t>Катетеризация мочевого пузыря у мужчин</t>
  </si>
  <si>
    <t>11.01.05</t>
  </si>
  <si>
    <t>Инстилляция в мочевой пузырь с лекарственным веществом</t>
  </si>
  <si>
    <t>11.01.06</t>
  </si>
  <si>
    <t>Инстилляция в уретру с лекарственным веществом</t>
  </si>
  <si>
    <t>11.01.07</t>
  </si>
  <si>
    <t>Комплексное уродинамическое исследование</t>
  </si>
  <si>
    <t>11.01.13</t>
  </si>
  <si>
    <t>Урофлоуметрия</t>
  </si>
  <si>
    <t>11.01.14</t>
  </si>
  <si>
    <t>Блокада семенного канатика</t>
  </si>
  <si>
    <t>11.01.19</t>
  </si>
  <si>
    <t>Замена цистостомического дренажа</t>
  </si>
  <si>
    <t>11.01.32</t>
  </si>
  <si>
    <t>Лигаментотомия</t>
  </si>
  <si>
    <t>11.01.33</t>
  </si>
  <si>
    <t>Открытая нефропексия</t>
  </si>
  <si>
    <t>МАЛЫЕ УРОЛОГИЧЕСКИЕ ОПЕРАЦИИ</t>
  </si>
  <si>
    <t>11.02.01</t>
  </si>
  <si>
    <t>Меатотомия</t>
  </si>
  <si>
    <t>11.02.02</t>
  </si>
  <si>
    <t>Пластика уздечки полового члена (френулопластика)</t>
  </si>
  <si>
    <t>11.02.03</t>
  </si>
  <si>
    <t>Иссечение полипа уретры</t>
  </si>
  <si>
    <t>11.02.04</t>
  </si>
  <si>
    <t>Круговое иссечение крайней плоти (циркумцизия)</t>
  </si>
  <si>
    <t>11.02.09</t>
  </si>
  <si>
    <t>Спонгиокавернозное шунтирование</t>
  </si>
  <si>
    <t>11.02.11</t>
  </si>
  <si>
    <t>Хирургическое лечение при инородных телах полового члена</t>
  </si>
  <si>
    <t>11.02.12</t>
  </si>
  <si>
    <t>Хирургическое лечение переломов полового члена</t>
  </si>
  <si>
    <t>11.02.14</t>
  </si>
  <si>
    <t>Удаление кисты придатка яичка</t>
  </si>
  <si>
    <t>11.02.15</t>
  </si>
  <si>
    <t>Двухсторонняя вазорезекция</t>
  </si>
  <si>
    <t>11.02.18</t>
  </si>
  <si>
    <t>Вскрытие абсцесса мошонки, промежности сложное</t>
  </si>
  <si>
    <t>11.02.19</t>
  </si>
  <si>
    <t>Орхофуникулоэктомия</t>
  </si>
  <si>
    <t>11.02.20</t>
  </si>
  <si>
    <t>Орхэктомия</t>
  </si>
  <si>
    <t>11.02.22</t>
  </si>
  <si>
    <t>Открытая экстракция сперматозоидов из яичка</t>
  </si>
  <si>
    <t>11.02.23</t>
  </si>
  <si>
    <t>Орхипексия</t>
  </si>
  <si>
    <t>11.02.24</t>
  </si>
  <si>
    <t>Имплантация протеза яичка (без стоимости имплантанта):</t>
  </si>
  <si>
    <t>11.02.25</t>
  </si>
  <si>
    <t>Ревизия органов мошонки</t>
  </si>
  <si>
    <t>11.02.26</t>
  </si>
  <si>
    <t>Ревизия органов мошонки с дренированием гематомы/абсцесса</t>
  </si>
  <si>
    <t>11.02.27</t>
  </si>
  <si>
    <t>Открытая биопсия органов мошонки</t>
  </si>
  <si>
    <t>11.02.28</t>
  </si>
  <si>
    <t>Операция Мармара</t>
  </si>
  <si>
    <t>11.02.29</t>
  </si>
  <si>
    <t>Перевязка яичковой вены (операция Иванисевича)</t>
  </si>
  <si>
    <t>11.02.30</t>
  </si>
  <si>
    <t>Лапароскопическое клипирование яичковой вены</t>
  </si>
  <si>
    <t>11.02.31</t>
  </si>
  <si>
    <t>ТУР семенного бугорка при обтурационном бесплодии</t>
  </si>
  <si>
    <t>11.02.33</t>
  </si>
  <si>
    <t>Дорсальное рассечение крайней плоти</t>
  </si>
  <si>
    <t>11.02.41</t>
  </si>
  <si>
    <t>Уретроцистоскопия</t>
  </si>
  <si>
    <t>11.02.42</t>
  </si>
  <si>
    <t>Нефростомия /или ренефростомия (под УЗИ контролем)</t>
  </si>
  <si>
    <t>11.02.43</t>
  </si>
  <si>
    <t>Хромоцистоскопия</t>
  </si>
  <si>
    <t>11.02.46</t>
  </si>
  <si>
    <t>Замена нефростомического дренажа под рентгеноскопическим контролем</t>
  </si>
  <si>
    <t>11.02.47</t>
  </si>
  <si>
    <t>Отмывание тампонады мочевого пузыря</t>
  </si>
  <si>
    <t>11.02.48</t>
  </si>
  <si>
    <t>Вправление парафимоза</t>
  </si>
  <si>
    <t>11.02.50</t>
  </si>
  <si>
    <t>Консервативное удаление спаек крайней плоти</t>
  </si>
  <si>
    <t>УРОЛОГИЧЕСКИЕ ОПЕРАЦИИ</t>
  </si>
  <si>
    <t>11.03.01</t>
  </si>
  <si>
    <t>Внутренняя оптическая уретротомия</t>
  </si>
  <si>
    <t>11.03.03</t>
  </si>
  <si>
    <t>Пластика уретры по Хольцову</t>
  </si>
  <si>
    <t>11.03.05</t>
  </si>
  <si>
    <t>Пластика уретры букальным лоскутом</t>
  </si>
  <si>
    <t>11.03.08</t>
  </si>
  <si>
    <t>Удаление инородных тел уретры</t>
  </si>
  <si>
    <t>11.03.10</t>
  </si>
  <si>
    <t>Открытая цистолитотомия</t>
  </si>
  <si>
    <t>11.03.16</t>
  </si>
  <si>
    <t>Лапароскопическое удаление кисты почки</t>
  </si>
  <si>
    <t>11.03.22</t>
  </si>
  <si>
    <t>Иссечение гидроцеле (для взрослых)</t>
  </si>
  <si>
    <t>11.03.25</t>
  </si>
  <si>
    <t>Цистэктомия</t>
  </si>
  <si>
    <t>11.03.26</t>
  </si>
  <si>
    <t>Открытая радикальная простатэктомия</t>
  </si>
  <si>
    <t>11.03.27</t>
  </si>
  <si>
    <t>Позадилонная аденомэктомия</t>
  </si>
  <si>
    <t>11.03.28</t>
  </si>
  <si>
    <t>Разобщение пузырно-влагалищного свища</t>
  </si>
  <si>
    <t>11.03.30</t>
  </si>
  <si>
    <t>Вазовазостомия</t>
  </si>
  <si>
    <t>11.03.31</t>
  </si>
  <si>
    <t>Эпидидимовазостомия</t>
  </si>
  <si>
    <t>11.03.32</t>
  </si>
  <si>
    <t>Транспозиция уретры</t>
  </si>
  <si>
    <t>Операции на предстательной железе</t>
  </si>
  <si>
    <t>11.04.01</t>
  </si>
  <si>
    <t>ТУР аденомы предстательной железы</t>
  </si>
  <si>
    <t>11.04.04</t>
  </si>
  <si>
    <t>Трансуретральная гольмиевая лазерная энуклеация простаты</t>
  </si>
  <si>
    <t>11.04.08.01</t>
  </si>
  <si>
    <t>Лапароскопическая радикальная  простатэктомия 1 категории сложности</t>
  </si>
  <si>
    <t>11.04.08.02</t>
  </si>
  <si>
    <t>Лапароскопическая радикальная  простатэктомия 2 категории сложности</t>
  </si>
  <si>
    <t>11.04.09</t>
  </si>
  <si>
    <t>Трансректальная биопсия простаты под УЗ наведением</t>
  </si>
  <si>
    <t>Операции на мочевом пузыре</t>
  </si>
  <si>
    <t>11.05.03</t>
  </si>
  <si>
    <t>Ушивание разрыва мочевого пузыря</t>
  </si>
  <si>
    <t>11.05.04</t>
  </si>
  <si>
    <t>Эпицистостомия под УЗ-наведением</t>
  </si>
  <si>
    <t>11.05.05.01</t>
  </si>
  <si>
    <t>Троакарная цистостомия</t>
  </si>
  <si>
    <t>11.05.06</t>
  </si>
  <si>
    <t>Цистолитотрипсия (при других вмешательствах) при камне до 2 см</t>
  </si>
  <si>
    <t>11.05.07</t>
  </si>
  <si>
    <t>Цистолитотрипсия, литоэкстракция фрагментов при камне до 2 см</t>
  </si>
  <si>
    <t>11.05.08</t>
  </si>
  <si>
    <t>Цистолитотрипсия (при других вмешательствах) при камне 2 см и более, при множественных камнях</t>
  </si>
  <si>
    <t>11.05.09</t>
  </si>
  <si>
    <t>Цистолитотрипсия, литоэкстракция фрагментов при камне 2 см и более, при множественных камнях</t>
  </si>
  <si>
    <t>11.05.13</t>
  </si>
  <si>
    <t>ТУР стенки мочевого пузыря — единичное образования до 1,5 см</t>
  </si>
  <si>
    <t>11.05.14</t>
  </si>
  <si>
    <t>ТУР стенки мочевого пузыря — множественные образования до 1,5 см, образования более 1,5 см.</t>
  </si>
  <si>
    <t>11.05.15</t>
  </si>
  <si>
    <t>ТУР шейки мочевого пузыря</t>
  </si>
  <si>
    <t>11.05.18</t>
  </si>
  <si>
    <t>Иссечение урахуса</t>
  </si>
  <si>
    <t>Операции на мочеточнике</t>
  </si>
  <si>
    <t>11.06.03</t>
  </si>
  <si>
    <t>Уретеролитотомия лапароскопическая</t>
  </si>
  <si>
    <t>11.06.04</t>
  </si>
  <si>
    <t>Бужирование устья мочеточника</t>
  </si>
  <si>
    <t>11.06.05</t>
  </si>
  <si>
    <t>Уретеролитоэкстракция при камне устья мочеточника</t>
  </si>
  <si>
    <t>11.06.06</t>
  </si>
  <si>
    <t>Инцизия уретероцеле</t>
  </si>
  <si>
    <t>11.06.07</t>
  </si>
  <si>
    <t>Инцизия уретероцеле с удалением камня</t>
  </si>
  <si>
    <t>11.06.10</t>
  </si>
  <si>
    <t>Лапароскопическая пластика лоханочно-мочеточникового сегмента</t>
  </si>
  <si>
    <t>11.06.12</t>
  </si>
  <si>
    <t>Пластика мочеточника неоцистоанастомоз</t>
  </si>
  <si>
    <t>11.06.15</t>
  </si>
  <si>
    <t>Уретерореноскопия ригидная</t>
  </si>
  <si>
    <t>11.06.18</t>
  </si>
  <si>
    <t>Стентирование мочеточника под R-телевизионным контролем ретроградное</t>
  </si>
  <si>
    <t>11.06.20</t>
  </si>
  <si>
    <t>Катетеризация мочеточника</t>
  </si>
  <si>
    <t>11.06.26</t>
  </si>
  <si>
    <t>Удаление стента мочеточника</t>
  </si>
  <si>
    <t>11.06.30</t>
  </si>
  <si>
    <t>Контактная уретеролитотрипсия ригидная при единичном камне</t>
  </si>
  <si>
    <t>11.06.31</t>
  </si>
  <si>
    <t>Контактная нефроуретеролитотрипсия гибким инструментом при единичном камне</t>
  </si>
  <si>
    <t>11.06.32</t>
  </si>
  <si>
    <t>Контактная уретеролитотрипсия ригидная при 2 и более камней или при крупном камне</t>
  </si>
  <si>
    <t>11.06.33</t>
  </si>
  <si>
    <t>Контактная нефроуретеролитотрипсия гибким инструментом при 2 и более камней камней мочеточника и/или почки или при крупном камне</t>
  </si>
  <si>
    <t>Операции на почке</t>
  </si>
  <si>
    <t>11.07.03</t>
  </si>
  <si>
    <t>Нефрэктомия простая открытая</t>
  </si>
  <si>
    <t>11.07.04</t>
  </si>
  <si>
    <t>Нефрэктомия лапароскопическая</t>
  </si>
  <si>
    <t>11.07.08</t>
  </si>
  <si>
    <t>Резекция почки открытая</t>
  </si>
  <si>
    <t>11.07.09</t>
  </si>
  <si>
    <t>Резекция почки лапароскопическая</t>
  </si>
  <si>
    <t>11.07.11</t>
  </si>
  <si>
    <t>Чрескожно-пункционная нефростомия под УЗ/R- телевизионным контролем</t>
  </si>
  <si>
    <t>11.07.12</t>
  </si>
  <si>
    <t>Чрескожная пункция кисты под УЗ/R- телевизионным контролем</t>
  </si>
  <si>
    <t>11.07.13</t>
  </si>
  <si>
    <t>Чрескожная пункция кисты под УЗ/R- телевизионным контролем  с дренированием</t>
  </si>
  <si>
    <t>11.07.16</t>
  </si>
  <si>
    <t>Вскрытие абсцесса (карбункула) почки под УЗ наведением с дренированием</t>
  </si>
  <si>
    <t>11.07.17</t>
  </si>
  <si>
    <t>Лапароскопическая нефропексия при опущении почки</t>
  </si>
  <si>
    <t>11.07.21</t>
  </si>
  <si>
    <t>Перкутарная нефролитолапаксия</t>
  </si>
  <si>
    <t>11.07.26</t>
  </si>
  <si>
    <t>Лапароскопическая адреналэктомия</t>
  </si>
  <si>
    <t>Урологические операции для детей</t>
  </si>
  <si>
    <t>04.04.69</t>
  </si>
  <si>
    <t>Инстилляции в мочевой пузырь девочки</t>
  </si>
  <si>
    <t>04.04.70</t>
  </si>
  <si>
    <t>Инстилляции в мочевой пузырь мальчики</t>
  </si>
  <si>
    <t>04.04.71</t>
  </si>
  <si>
    <t>Цистография у детей</t>
  </si>
  <si>
    <t>04.04.72</t>
  </si>
  <si>
    <t>Уретрография детская</t>
  </si>
  <si>
    <t>11.10.05</t>
  </si>
  <si>
    <t>Иссечение выпавшей слизистой уретры у девочки</t>
  </si>
  <si>
    <t>11.10.07</t>
  </si>
  <si>
    <t>Меатотомия у детей</t>
  </si>
  <si>
    <t>11.10.09</t>
  </si>
  <si>
    <t>Пункционная нефростомия или пиелостомия у детей</t>
  </si>
  <si>
    <t>11.10.10</t>
  </si>
  <si>
    <t>Нефрэктомия у детей</t>
  </si>
  <si>
    <t>11.10.11</t>
  </si>
  <si>
    <t>Операция при гидронефрозе у детей</t>
  </si>
  <si>
    <t>11.10.13</t>
  </si>
  <si>
    <t>Удаление культи мочеточника у детей</t>
  </si>
  <si>
    <t>11.10.14</t>
  </si>
  <si>
    <t>Удаление полипа уретры у детей</t>
  </si>
  <si>
    <t>11.10.15</t>
  </si>
  <si>
    <t>Геминефруретерэктомия у детей</t>
  </si>
  <si>
    <t>11.10.16</t>
  </si>
  <si>
    <t>Уретеро-уретероанастомоз у детей</t>
  </si>
  <si>
    <t>11.10.22</t>
  </si>
  <si>
    <t>Удаление камней почки у детей</t>
  </si>
  <si>
    <t>11.10.23</t>
  </si>
  <si>
    <t>Удаление камня мочевого пузыря у детей</t>
  </si>
  <si>
    <t>11.10.24</t>
  </si>
  <si>
    <t>Удаление камня мочеточника у детей</t>
  </si>
  <si>
    <t>11.10.28</t>
  </si>
  <si>
    <t>Операционная нефростомия или пиелостомия у детей пункционная</t>
  </si>
  <si>
    <t>11.10.29</t>
  </si>
  <si>
    <t>Декапсуляция почки у детей</t>
  </si>
  <si>
    <t>11.10.32</t>
  </si>
  <si>
    <t>Уретропластика -дистально-стволовая форма у детей</t>
  </si>
  <si>
    <t>11.10.33</t>
  </si>
  <si>
    <t>Уретропластика-мошоночная форма у детей</t>
  </si>
  <si>
    <t>11.10.34</t>
  </si>
  <si>
    <t>Уретропластика-промежностная у детей</t>
  </si>
  <si>
    <t>11.10.35</t>
  </si>
  <si>
    <t>Уретропластика- при венечной форме у детей</t>
  </si>
  <si>
    <t>11.10.36</t>
  </si>
  <si>
    <t>Уретропластика -проксимально-стволовая у детей</t>
  </si>
  <si>
    <t>11.10.37</t>
  </si>
  <si>
    <t>Устранение деформации полового члена у детей</t>
  </si>
  <si>
    <t>11.10.38</t>
  </si>
  <si>
    <t>Устранение ротации полового члена у детей</t>
  </si>
  <si>
    <t>ЛОР /ОТОЛАРИНГОЛОГИЯ</t>
  </si>
  <si>
    <t>ЛОР-ПРОЦЕДУРЫ</t>
  </si>
  <si>
    <t>12.01.01</t>
  </si>
  <si>
    <t>Обработка слизистой носа лекарственными веществами</t>
  </si>
  <si>
    <t>12.01.02</t>
  </si>
  <si>
    <t>Промывание носоглотки методом "кукушка"</t>
  </si>
  <si>
    <t>12.01.03</t>
  </si>
  <si>
    <t>Продувание слуховых труб</t>
  </si>
  <si>
    <t>12.01.04</t>
  </si>
  <si>
    <t>Обработка миндалин лекарственными средствами</t>
  </si>
  <si>
    <t>12.01.05</t>
  </si>
  <si>
    <t>Удаление серных пробок - 1 ухо</t>
  </si>
  <si>
    <t>12.01.06</t>
  </si>
  <si>
    <t>Определение проходимости слуховой трубы</t>
  </si>
  <si>
    <t>12.01.08</t>
  </si>
  <si>
    <t>Передняя тампонада носа</t>
  </si>
  <si>
    <t>12.01.09</t>
  </si>
  <si>
    <t>Задняя тампонада носа</t>
  </si>
  <si>
    <t>12.01.10</t>
  </si>
  <si>
    <t>Пневмомассаж барабанных перепонок</t>
  </si>
  <si>
    <t>12.01.11</t>
  </si>
  <si>
    <t>Забор материала из зева и носа (мазок, соскоб)</t>
  </si>
  <si>
    <t>12.01.12</t>
  </si>
  <si>
    <t>Пункция верхнечелюстной пазухи (односторонняя)</t>
  </si>
  <si>
    <t>12.01.13</t>
  </si>
  <si>
    <t>Пункция верхнечелюстной пазухи (двусторонняя)</t>
  </si>
  <si>
    <t>12.01.20</t>
  </si>
  <si>
    <t>Ларингоскопия диагностическая (эндоскопическое исследование носоглотки)</t>
  </si>
  <si>
    <t>12.01.21</t>
  </si>
  <si>
    <t>Промывание придаточных пазух через соустье</t>
  </si>
  <si>
    <t>12.01.24</t>
  </si>
  <si>
    <t>Обработка лор-органов лекарственными средствами</t>
  </si>
  <si>
    <t>12.01.25</t>
  </si>
  <si>
    <t>Обработка раны лор-органов с наложением шва</t>
  </si>
  <si>
    <t>12.01.28</t>
  </si>
  <si>
    <t>Аудиометрия</t>
  </si>
  <si>
    <t>12.01.29</t>
  </si>
  <si>
    <t>Импедансометрия</t>
  </si>
  <si>
    <t>12.01.30</t>
  </si>
  <si>
    <t>Эндоскопия носоглотки</t>
  </si>
  <si>
    <t>12.01.33</t>
  </si>
  <si>
    <t>Удаление инородного тела из лор-органов</t>
  </si>
  <si>
    <t>12.01.34</t>
  </si>
  <si>
    <t>Прижигание (медикаментозное) доброкачественных образований лор-органов</t>
  </si>
  <si>
    <t>12.01.35</t>
  </si>
  <si>
    <t>Коагуляция сосудов носа</t>
  </si>
  <si>
    <t>12.01.36</t>
  </si>
  <si>
    <t>Промывание лакун миндалин</t>
  </si>
  <si>
    <t>12.01.37</t>
  </si>
  <si>
    <t>Промывание 1 уха</t>
  </si>
  <si>
    <t>12.01.39</t>
  </si>
  <si>
    <t>Извлечение  инородного тела из лор-органов 2 степени сложности</t>
  </si>
  <si>
    <t>12.01.40</t>
  </si>
  <si>
    <t>Удаление серных пробок - 2 уха</t>
  </si>
  <si>
    <t>12.01.41</t>
  </si>
  <si>
    <t>Катетеризация слуховой трубы</t>
  </si>
  <si>
    <t>12.01.45</t>
  </si>
  <si>
    <t>Физиотерапевтическое лечение</t>
  </si>
  <si>
    <t>12.01.46</t>
  </si>
  <si>
    <t>Тимпанометрия</t>
  </si>
  <si>
    <t>12.01.47</t>
  </si>
  <si>
    <t>Вливание лекарственных веществ в гортань</t>
  </si>
  <si>
    <t>12.01.48</t>
  </si>
  <si>
    <t>Анемизация слизистой носа</t>
  </si>
  <si>
    <t>12.01.49</t>
  </si>
  <si>
    <t>Введение лекарственных препаратов в слуховой проход</t>
  </si>
  <si>
    <t>12.01.50</t>
  </si>
  <si>
    <t>Промывание носа и носоглотки</t>
  </si>
  <si>
    <t>12.01.51</t>
  </si>
  <si>
    <t>Наружная меринопластика при перфорации барабанной перепонки</t>
  </si>
  <si>
    <t>12.01.52</t>
  </si>
  <si>
    <t>Промывание гайморовых пазух</t>
  </si>
  <si>
    <t>12.01.53</t>
  </si>
  <si>
    <t>Прижигание капиллярного сплетения носовой перегородки</t>
  </si>
  <si>
    <t>12.01.54</t>
  </si>
  <si>
    <t>Блокада парамеатальная</t>
  </si>
  <si>
    <t>12.01.56</t>
  </si>
  <si>
    <t>1 процедура на аппарате ЭССО - 1</t>
  </si>
  <si>
    <t>12.01.57</t>
  </si>
  <si>
    <t>Видеоэндоскопия лор- органов</t>
  </si>
  <si>
    <t>12.01.62</t>
  </si>
  <si>
    <t>Санация вскрытого абсцесса ЛОР-органов</t>
  </si>
  <si>
    <t>12.01.63</t>
  </si>
  <si>
    <t>Катетеризация верхнечелюстной пазухи</t>
  </si>
  <si>
    <t>12.01.64</t>
  </si>
  <si>
    <t>Наложение синус-катетера ЯМИК</t>
  </si>
  <si>
    <t>ЛОР-ОПЕРАЦИИ</t>
  </si>
  <si>
    <t>12.02.01</t>
  </si>
  <si>
    <t>Закрытая репозиция костей носа</t>
  </si>
  <si>
    <t>12.02.02</t>
  </si>
  <si>
    <t>Трахеостомия</t>
  </si>
  <si>
    <t>12.02.03</t>
  </si>
  <si>
    <t>Тонзиллэктомия</t>
  </si>
  <si>
    <t>12.02.05</t>
  </si>
  <si>
    <t>Риносептопластика</t>
  </si>
  <si>
    <t>12.02.06</t>
  </si>
  <si>
    <t>Аденотомия</t>
  </si>
  <si>
    <t>12.02.10</t>
  </si>
  <si>
    <t>Конхотомия</t>
  </si>
  <si>
    <t>12.02.100</t>
  </si>
  <si>
    <t>Пластика ороантрального свища</t>
  </si>
  <si>
    <t>12.02.101</t>
  </si>
  <si>
    <t>Удаление мукоцеле лобной пазухи комбинированным доступом</t>
  </si>
  <si>
    <t>12.02.102</t>
  </si>
  <si>
    <t>Удаление остеомы лобной пазухи (до 1 см) наружным доступом</t>
  </si>
  <si>
    <t>12.02.103</t>
  </si>
  <si>
    <t>Удаление остеомы лобной пазухи (диаметр более 1 см) наружным доступом</t>
  </si>
  <si>
    <t>12.02.11</t>
  </si>
  <si>
    <t>Полипэктомия носа</t>
  </si>
  <si>
    <t>12.02.12</t>
  </si>
  <si>
    <t>Полипэктомия носа двухсторонняя</t>
  </si>
  <si>
    <t>12.02.13</t>
  </si>
  <si>
    <t>Иссечение синехий полости носа</t>
  </si>
  <si>
    <t>12.02.14</t>
  </si>
  <si>
    <t>Деструкция сосудов сплетения Киссельбаха</t>
  </si>
  <si>
    <t>12.02.15</t>
  </si>
  <si>
    <t>Отслойка слизистой оболочки перегородки носа при рецидивирующих носовых кровотечениях</t>
  </si>
  <si>
    <t>12.02.16</t>
  </si>
  <si>
    <t>Трепанопункция</t>
  </si>
  <si>
    <t>12.02.19</t>
  </si>
  <si>
    <t>Тимпанопластика</t>
  </si>
  <si>
    <t>12.02.21</t>
  </si>
  <si>
    <t>Опорная прямая ларингоскопия с удалением новобразования гортани (1 категория сложности)</t>
  </si>
  <si>
    <t>12.02.21.01</t>
  </si>
  <si>
    <t>Опорная прямая ларингоскопия с удалением новобразования гортани (2 категория сложности)</t>
  </si>
  <si>
    <t>12.02.22</t>
  </si>
  <si>
    <t>Эндоскопическая полипоэтмоидотомия с одной стороны</t>
  </si>
  <si>
    <t>12.02.22.01</t>
  </si>
  <si>
    <t>Эндоскопическая полипоэтмоидотомия с двух сторон</t>
  </si>
  <si>
    <t>12.02.23</t>
  </si>
  <si>
    <t>Экстраназальная гайморотомия (с одной стороны)</t>
  </si>
  <si>
    <t>12.02.24</t>
  </si>
  <si>
    <t>Эндоскопическая гайморотомия (с одной стороны)</t>
  </si>
  <si>
    <t>12.02.24.01</t>
  </si>
  <si>
    <t>Эндоскопическая гайморотомия (с двух сторон)</t>
  </si>
  <si>
    <t>12.02.25</t>
  </si>
  <si>
    <t>Септопластика (1 категория сложности)</t>
  </si>
  <si>
    <t>12.02.25.01</t>
  </si>
  <si>
    <t>Септопластика (2 категория сложности)</t>
  </si>
  <si>
    <t>12.02.26</t>
  </si>
  <si>
    <t>Эндоскопическая фронто-сфено-этмоидотомия (1 категория сложности)</t>
  </si>
  <si>
    <t>12.02.26.01</t>
  </si>
  <si>
    <t>Эндоскопическая фронто-сфено-этмоидотомия (2 категория сложности)</t>
  </si>
  <si>
    <t>12.02.28</t>
  </si>
  <si>
    <t>Тонзиллотомия</t>
  </si>
  <si>
    <t>12.02.29</t>
  </si>
  <si>
    <t>Шунтирование и дренирование барабанной полости одностороннее</t>
  </si>
  <si>
    <t>12.02.31</t>
  </si>
  <si>
    <t>Удаление шунта барабанной перепонки одностороннее</t>
  </si>
  <si>
    <t>12.02.39</t>
  </si>
  <si>
    <t xml:space="preserve">Эндоскопическая операция на околоносовых пазухах (на нескольких пазухах, исключая лобные синусы) (по методике FESS) </t>
  </si>
  <si>
    <t>12.02.40</t>
  </si>
  <si>
    <t xml:space="preserve">Эндоскопическая операция на околоносовых пазухах (на нескольких пазухах, включая лобные синусы) (по методике FESS) </t>
  </si>
  <si>
    <t>12.02.41</t>
  </si>
  <si>
    <t>Эндоскопическая эндоназальная полипоэтмоидотомия (1 степень сложности) (по методике FESS)</t>
  </si>
  <si>
    <t>12.02.42</t>
  </si>
  <si>
    <t>Эндоскопическая эндоназальная полипоэтмоидотомия (2 степень сложности) (по методике FESS)</t>
  </si>
  <si>
    <t>12.02.45</t>
  </si>
  <si>
    <t>Вазотомия нижних носовых раковин</t>
  </si>
  <si>
    <t>12.02.52</t>
  </si>
  <si>
    <t>Рассечение единичных синехий в полости носа</t>
  </si>
  <si>
    <t>12.02.53</t>
  </si>
  <si>
    <t>Рассечение синехий в полости носа</t>
  </si>
  <si>
    <t>12.02.60</t>
  </si>
  <si>
    <t>Парацентез барабанной перепонки</t>
  </si>
  <si>
    <t>12.02.61</t>
  </si>
  <si>
    <t>Вскрытие кист миндалин</t>
  </si>
  <si>
    <t>12.02.62</t>
  </si>
  <si>
    <t>Удаление доброкачественных образований лор-органов</t>
  </si>
  <si>
    <t>12.02.63</t>
  </si>
  <si>
    <t>Радиочастотная увулопалатинопластика (лечение храпа) амбулаторно</t>
  </si>
  <si>
    <t>12.02.65</t>
  </si>
  <si>
    <t>Лазерная/радиоволновая деструкция лимфоидных гранул слизистой глотки</t>
  </si>
  <si>
    <t>12.02.66</t>
  </si>
  <si>
    <t>Вскрытие фурункула лор-органов</t>
  </si>
  <si>
    <t>12.02.67</t>
  </si>
  <si>
    <t>Вскрытие гематомы, абсцесса лор-органов</t>
  </si>
  <si>
    <t>12.02.68</t>
  </si>
  <si>
    <t>Радиочастотная подслизистая вазотомия нижних носовых раковин</t>
  </si>
  <si>
    <t>12.02.69</t>
  </si>
  <si>
    <t>Взятие биопсии из новообразования лор-органов</t>
  </si>
  <si>
    <t>12.02.70</t>
  </si>
  <si>
    <t>Радиоволновая деструкция папиллом ротоглотки и лакунотомия</t>
  </si>
  <si>
    <t>12.02.71</t>
  </si>
  <si>
    <t>Удаление новообразований ЛОР-органов (1 категория сложности)</t>
  </si>
  <si>
    <t>12.02.72</t>
  </si>
  <si>
    <t>Удаление новобразований ЛОР-органов (2 категория сложности)</t>
  </si>
  <si>
    <t>12.02.73</t>
  </si>
  <si>
    <t>Удаление новообразования гортани</t>
  </si>
  <si>
    <t>12.02.74</t>
  </si>
  <si>
    <t>Вскрытие паратонзиллярного абсцесса (гематома, абсцесс ЛОР-органов)</t>
  </si>
  <si>
    <t>12.02.75</t>
  </si>
  <si>
    <t>Аденотомия (под контролем эндоскопии)</t>
  </si>
  <si>
    <t>12.02.76</t>
  </si>
  <si>
    <t>Аденотонзиллотомия</t>
  </si>
  <si>
    <t>12.02.77</t>
  </si>
  <si>
    <t>Санирующая операция на ухе с реконструкцией слухового прохода аутохрящом, тимнанопластикой</t>
  </si>
  <si>
    <t>12.02.78</t>
  </si>
  <si>
    <t>Реконструкция "старой радикальной полости" с тимпанопластикой</t>
  </si>
  <si>
    <t>12.02.79</t>
  </si>
  <si>
    <t>Вторичная тимпанопластика в полости после РО</t>
  </si>
  <si>
    <t>12.02.80</t>
  </si>
  <si>
    <t>Тимпанопластика 4 типа в полости после РО</t>
  </si>
  <si>
    <t>12.02.81</t>
  </si>
  <si>
    <t>Санирующая операция открытого типа с тимпанопластикой</t>
  </si>
  <si>
    <t>12.02.82</t>
  </si>
  <si>
    <t>Раздельная аттикоантротомия с облитерацией сосцевидного отростка аутохрящом, тимпанопластикой</t>
  </si>
  <si>
    <t>12.02.83</t>
  </si>
  <si>
    <t>Аттикоадитотомия с тимпанопластикой</t>
  </si>
  <si>
    <t>12.02.84</t>
  </si>
  <si>
    <t>Поршневая стапедопластика</t>
  </si>
  <si>
    <t>12.02.85</t>
  </si>
  <si>
    <t>Стапедопластика методом мобилизации стремени</t>
  </si>
  <si>
    <t>12.02.86</t>
  </si>
  <si>
    <t>Забор реберного аутохряща</t>
  </si>
  <si>
    <t>12.02.87</t>
  </si>
  <si>
    <t>Мастоидотомия</t>
  </si>
  <si>
    <t>12.02.88</t>
  </si>
  <si>
    <t>Ревизия полости после радикальной операции с удалением грануляций</t>
  </si>
  <si>
    <t>12.02.89</t>
  </si>
  <si>
    <t>Полипотомия из уха</t>
  </si>
  <si>
    <t>12.02.90</t>
  </si>
  <si>
    <t>Удаление экзостозов наружного слухового прохода с одной стороны</t>
  </si>
  <si>
    <t>12.02.91</t>
  </si>
  <si>
    <t>Удаление экзостозов наружного слухового прохода с обеих сторон</t>
  </si>
  <si>
    <t>12.02.92</t>
  </si>
  <si>
    <t>Ревизия перфорации барабанной перепонки при травматическом отите под микроскопом</t>
  </si>
  <si>
    <t>12.02.93</t>
  </si>
  <si>
    <t>Тимпанотомия с ревизией барабанной или послеоперационной полости</t>
  </si>
  <si>
    <t>12.02.94</t>
  </si>
  <si>
    <t>Иссечение околоушного височного свища с двух сторон</t>
  </si>
  <si>
    <t>12.02.95</t>
  </si>
  <si>
    <t>Иссечение околоушного височного свища с одной стороны</t>
  </si>
  <si>
    <t>12.02.96</t>
  </si>
  <si>
    <t>Диагностическая тимпанотомия</t>
  </si>
  <si>
    <t>12.02.97</t>
  </si>
  <si>
    <t>Тимпанопластика 1 типа методом under lay</t>
  </si>
  <si>
    <t>12.02.98</t>
  </si>
  <si>
    <t>Наружная гайморотомия двусторонняя</t>
  </si>
  <si>
    <t>12.02.99</t>
  </si>
  <si>
    <t>Комбинированная операция на верхнечелюстной пазухе (наружно+эндоскопически)</t>
  </si>
  <si>
    <t>12.02.104</t>
  </si>
  <si>
    <t>Экстраназальная фронтотомия (1 категория сложности)</t>
  </si>
  <si>
    <t>12.02.105</t>
  </si>
  <si>
    <t>Экстраназальная фронтотомия (2 категория сложности)</t>
  </si>
  <si>
    <t>ОФТАЛЬМОЛОГИЯ</t>
  </si>
  <si>
    <t>13.01.01</t>
  </si>
  <si>
    <t>Определение остроты зрения</t>
  </si>
  <si>
    <t>13.01.02</t>
  </si>
  <si>
    <t>Измерение внутриглазного давления (безконтактная тонометрия)</t>
  </si>
  <si>
    <t>13.01.03</t>
  </si>
  <si>
    <t>Периметрия</t>
  </si>
  <si>
    <t>13.01.08</t>
  </si>
  <si>
    <t>Обучение гимнастике для укрепления мышц глаз</t>
  </si>
  <si>
    <t>13.01.09</t>
  </si>
  <si>
    <t>Промывание (зондирование) одного носо-слезного канала</t>
  </si>
  <si>
    <t>13.01.10</t>
  </si>
  <si>
    <t>Промывание (зондирование) двух носослезных каналов</t>
  </si>
  <si>
    <t>13.01.13</t>
  </si>
  <si>
    <t>Удаление инородного тела роговицы</t>
  </si>
  <si>
    <t>13.01.14</t>
  </si>
  <si>
    <t>Подбор очков простой</t>
  </si>
  <si>
    <t>13.01.15</t>
  </si>
  <si>
    <t>Подбор очков сложный</t>
  </si>
  <si>
    <t>13.01.17</t>
  </si>
  <si>
    <t>Рефрактометрия</t>
  </si>
  <si>
    <t>13.01.19.01</t>
  </si>
  <si>
    <t>Офтальмоскопия</t>
  </si>
  <si>
    <t>13.01.21</t>
  </si>
  <si>
    <t>Биомикроскопия</t>
  </si>
  <si>
    <t>13.01.22</t>
  </si>
  <si>
    <t>Диафаноскопия глаза и его придатков</t>
  </si>
  <si>
    <t>13.01.23</t>
  </si>
  <si>
    <t>Массаж век</t>
  </si>
  <si>
    <t>13.01.24</t>
  </si>
  <si>
    <t>Инстилляция лекарственных веществ</t>
  </si>
  <si>
    <t>13.01.25</t>
  </si>
  <si>
    <t>Лечение воспалительных процессов</t>
  </si>
  <si>
    <t>13.01.26</t>
  </si>
  <si>
    <t>Удаление папилломообразований верхних и нижних век до 4 ед.</t>
  </si>
  <si>
    <t>13.01.26.01</t>
  </si>
  <si>
    <t>Удаление папилломообразований верхних и нижних век 4-6 ед.</t>
  </si>
  <si>
    <t>13.01.26.02</t>
  </si>
  <si>
    <t>Удаление папилломообразований верхних и нижних век 7-10 ед.</t>
  </si>
  <si>
    <t>13.01.27</t>
  </si>
  <si>
    <t>Опредление угла косоглазия</t>
  </si>
  <si>
    <t>13.01.28</t>
  </si>
  <si>
    <t>Биометрия глаза (УЗИ измерение передне-заднего размера глаза)</t>
  </si>
  <si>
    <t>13.01.29</t>
  </si>
  <si>
    <t>Скиаскопия</t>
  </si>
  <si>
    <t>13.01.30</t>
  </si>
  <si>
    <t>Определение цветоощущения</t>
  </si>
  <si>
    <t>13.01.31</t>
  </si>
  <si>
    <t>Коррекция простая</t>
  </si>
  <si>
    <t>13.01.32</t>
  </si>
  <si>
    <t>Коррекция сложная (астигматизм)</t>
  </si>
  <si>
    <t>13.01.33</t>
  </si>
  <si>
    <t>Удаление новообразования кожи век (1 глаз)  </t>
  </si>
  <si>
    <t>13.01.34</t>
  </si>
  <si>
    <t>Устранение заворота века (1 глаз)   </t>
  </si>
  <si>
    <t>13.01.35</t>
  </si>
  <si>
    <t>Устранение выворота века ( глаз)  </t>
  </si>
  <si>
    <t>13.01.36</t>
  </si>
  <si>
    <t>Удаление холязиона (1 глаз)  </t>
  </si>
  <si>
    <t>13.01.37</t>
  </si>
  <si>
    <t>Удаление множественных холязионов (1 глаз)  </t>
  </si>
  <si>
    <t>13.01.38</t>
  </si>
  <si>
    <t>Диагностическое промывание носослезного канала</t>
  </si>
  <si>
    <t>13.01.39</t>
  </si>
  <si>
    <t>Повторное зондирование одного носослезного канала</t>
  </si>
  <si>
    <t>13.01.40</t>
  </si>
  <si>
    <t>Повторное зондирование двух носослезных каналов</t>
  </si>
  <si>
    <t>РЕАБИЛИТАЦИЯ ДЛЯ ВЗРОСЛЫХ</t>
  </si>
  <si>
    <t>14.11.13</t>
  </si>
  <si>
    <t>Электростимуляция на аппарате Дэнас-вертебра</t>
  </si>
  <si>
    <t>14.11.14</t>
  </si>
  <si>
    <t>Процедура транкраниального воздействия аппаратом Трансаир</t>
  </si>
  <si>
    <t>14.11.15</t>
  </si>
  <si>
    <t>Вибромассаж стоп</t>
  </si>
  <si>
    <t>Кинезиотерапия для взрослых</t>
  </si>
  <si>
    <t>14.02.01</t>
  </si>
  <si>
    <t>Индивидуальное занятие лечебной физкультурой в акушерстве в стационаре</t>
  </si>
  <si>
    <t>14.02.04</t>
  </si>
  <si>
    <t>Занятие лечебной гимнастикой в стационаре (30 мин)</t>
  </si>
  <si>
    <t>14.02.05</t>
  </si>
  <si>
    <t>Индивидуальное занятие лечебной гимнастикой  (60 мин)</t>
  </si>
  <si>
    <t>14.02.08</t>
  </si>
  <si>
    <t>Малогрупповое занятие лечебной гимнастикой  (60 мин)</t>
  </si>
  <si>
    <t>14.02.10</t>
  </si>
  <si>
    <t>Кардиотренировка (20 мин)</t>
  </si>
  <si>
    <t>14.02.11</t>
  </si>
  <si>
    <t>Кардиотренировка (40 и более мин)</t>
  </si>
  <si>
    <t>14.02.12</t>
  </si>
  <si>
    <t>Индивидуальное занятие на медицинских тренажерах (60 мин.)</t>
  </si>
  <si>
    <t>14.02.29</t>
  </si>
  <si>
    <t>Индивидуальное занятие лечебной гимнастикой, амбулаторно  (60 мин)</t>
  </si>
  <si>
    <t>Косметологические процедуры</t>
  </si>
  <si>
    <t>14.03.01</t>
  </si>
  <si>
    <t>МЕЗОТЕРАПИЯ (ВВЕДЕНИЕ ГОМЕОПАТИЧЕСКИХ, АЛЛОПАТИЧЕСКИХ СРЕДСТВ И ВИТАМИНОВ)</t>
  </si>
  <si>
    <t>14.03.02</t>
  </si>
  <si>
    <t>Дерматоскопия (осмотр кожи под увеличением). Функциональное исследование кожи на аппарате SOFT PLUS VIDIO: определение влажности, жирности, эластичности, рН кожи</t>
  </si>
  <si>
    <t>14.03.105</t>
  </si>
  <si>
    <t>Местная (аппликационная) анестезия препаратом Эмла 5 мл</t>
  </si>
  <si>
    <t>14.03.106</t>
  </si>
  <si>
    <t>Местная (аппликационная) анестезия препаратом Эмла 10 мл</t>
  </si>
  <si>
    <t>14.03.108</t>
  </si>
  <si>
    <t>Проводниковая анестезия в косметологии (в т.ч.НДС)</t>
  </si>
  <si>
    <t>14.03.117</t>
  </si>
  <si>
    <t>Фракционное неабляционное омоложении лица (90 мин) (в т.ч. НДС)</t>
  </si>
  <si>
    <t>14.03.120</t>
  </si>
  <si>
    <t>Фракционное неабляционное омоложении шеи (60 мин) (в т.ч. НДС)</t>
  </si>
  <si>
    <t>14.03.122</t>
  </si>
  <si>
    <t>Фракционное неабляционное омоложении кистей рук (60 мин) (в т.ч. НДС)</t>
  </si>
  <si>
    <t>14.03.158</t>
  </si>
  <si>
    <t>Мезотерапия (внутрикожное введение лекарственных средств «Отбеливание» 5.мл ) (в т.ч. НДС)</t>
  </si>
  <si>
    <t>14.03.159</t>
  </si>
  <si>
    <t>Мезотерапия при  локальных жировых отложений (внутрикожное введение лекарственных средств 5.0 мл) (в т.ч. НДС)</t>
  </si>
  <si>
    <t>14.03.164</t>
  </si>
  <si>
    <t>Внутрикожная контурная пластика TEOSYAL KISS 1,0 мл (в т.ч. НДС)</t>
  </si>
  <si>
    <t>14.03.167</t>
  </si>
  <si>
    <t>Внутрикожная контурная пластика TEOSYAL PureSense Redensity II 1,0 мл (в т.ч. НДС)</t>
  </si>
  <si>
    <t>14.03.169</t>
  </si>
  <si>
    <t>Внутрикожная контурная пластика "БЕЛОТЕРО Баланс"1,0 мл (в т.ч. НДС)</t>
  </si>
  <si>
    <t>14.03.170</t>
  </si>
  <si>
    <t>Внутрикожная контурная пластика "БЕЛОТЕРО Интенсив"1,0 мл (в т.ч. НДС)</t>
  </si>
  <si>
    <t>14.03.171</t>
  </si>
  <si>
    <t>Внутрикожная контурная пластика " Радиес" 1,5 мл (в т.ч. НДС)</t>
  </si>
  <si>
    <t>14.03.171.01</t>
  </si>
  <si>
    <t>Внутрикожная контурная пластика " Радиес" 3 мл (в т.ч. НДС)</t>
  </si>
  <si>
    <t>14.03.171.05</t>
  </si>
  <si>
    <t>Внутрикожная контурная пластика " Радиес" 0,8 мл (в т.ч. НДС)</t>
  </si>
  <si>
    <t>14.03.19</t>
  </si>
  <si>
    <t>Комплексный экспресс-уход "Веер молодости" (в т.ч.НДС)</t>
  </si>
  <si>
    <t>14.03.193</t>
  </si>
  <si>
    <t>Массаж лица (лимфодренажный, миоструктурный, пластический, релаксирующий) 40 мин.             (в т.ч. НДС)</t>
  </si>
  <si>
    <t>14.03.226.02</t>
  </si>
  <si>
    <t>Внутрикожная контурная пластика TEOSYAL PureSense Ultimate 1.0 ml (в т.ч.НДС)</t>
  </si>
  <si>
    <t>14.03.227</t>
  </si>
  <si>
    <t>Внутрикожное введение плазмы обогащенной тромбоцитами  (набор EXTRA Regenlab) (в т.ч. НДС)</t>
  </si>
  <si>
    <t>14.03.228</t>
  </si>
  <si>
    <t>Внутрикожное введение плазмы обогащенной тромбоцитами (набор PLUS Regenlab) (в т.ч. НДС)</t>
  </si>
  <si>
    <t>14.03.244</t>
  </si>
  <si>
    <t>Устранение гиперкоррекции препаратом Гиалуронидаза 0,19% при контурной пластики (в т.ч НДС)</t>
  </si>
  <si>
    <t>14.03.255</t>
  </si>
  <si>
    <t>Биоармирование (внутрикожная контурная пластика) Restylane Vital Light Lidocoine 1.0 мл (канюльная техника)  (в т.ч. НДС)</t>
  </si>
  <si>
    <t>14.03.263</t>
  </si>
  <si>
    <t>Атравматическая чистка (очищение кожи, вапоризация кожи лица,  удаление камедонов, наложение маски) (в т.ч. НДС)</t>
  </si>
  <si>
    <t>14.03.264</t>
  </si>
  <si>
    <t>Атравматическая чистка для сухой и чувствительной кожи (очищение кожи, вапоризация кожи лица,  удаление камедонов, наложение маски) (в т.ч. НДС)</t>
  </si>
  <si>
    <t>14.03.266</t>
  </si>
  <si>
    <t>Мезотерапия (внутрикожное введение "Лаеннек" 2,0 мл) (в т.ч. НДС)</t>
  </si>
  <si>
    <t>14.03.267</t>
  </si>
  <si>
    <t>Внутрикожная контурная пластика "БЕЛОТЕРО Софт"1,0 мл (в т.ч. НДС)</t>
  </si>
  <si>
    <t>14.03.270</t>
  </si>
  <si>
    <t>Биоревитализация препаратом Meso-Wharton P199/Meso-Xanthin F199/Meso-aeye</t>
  </si>
  <si>
    <t>14.03.272</t>
  </si>
  <si>
    <t>Лифтинг лица (введение мезонитей Reandne) 1 нить (в т.ч НДС)</t>
  </si>
  <si>
    <t>14.03.272.01</t>
  </si>
  <si>
    <t>Нитевая подтяжка лица (Аптос визаж) ( в т.ч. НДС)</t>
  </si>
  <si>
    <t>14.03.278.01</t>
  </si>
  <si>
    <t>Экспресс-уход  по лицу в послеродовой палате (в т.ч.НДС)</t>
  </si>
  <si>
    <t>14.03.285</t>
  </si>
  <si>
    <t>Мезотерапия (внутрикожное введение лекарственных средств "питание  и увлажнение" для кожи с возрастными изменениями: пигментация, морщины, потеря тонуса - 5,0 мл)  ( в т.ч. НДС)</t>
  </si>
  <si>
    <t>14.03.286</t>
  </si>
  <si>
    <t>Мезотерапия (внутрикожное введение лекарственных средств "питание  и увлажнение" для молодой кожи: пигментация, морщины, потеря тонуса - 5,0 мл)  ( в т.ч. НДС)</t>
  </si>
  <si>
    <t>14.03.287</t>
  </si>
  <si>
    <t>Биоревитализация  Juviderm Gidrate (в т.ч. НДС)</t>
  </si>
  <si>
    <t>14.03.287.01</t>
  </si>
  <si>
    <t>Биоревитализация TEOSYAL 3 мл (в т.ч. НДС)</t>
  </si>
  <si>
    <t>14.03.287.02</t>
  </si>
  <si>
    <t>Биоревитализация препаратом Stylage Hydro (в т.ч. НДС)</t>
  </si>
  <si>
    <t>14.03.288</t>
  </si>
  <si>
    <t>Внутрикожная контурная пластика Restylane Vital 2,0 мл (в т.ч. НДС)</t>
  </si>
  <si>
    <t>14.03.289</t>
  </si>
  <si>
    <t>Химический пилинг medicalia Lacto-Peel омолаживающий пилинг для всех типов кожи,включая проблемную кожу, кожу с пигментацией, для сужения пор. Устранение пятен, оставшихся после проявлений акне. Не</t>
  </si>
  <si>
    <t>рекомендуется для чувствительной кожи (в т.ч. НДС)</t>
  </si>
  <si>
    <t>14.03.297</t>
  </si>
  <si>
    <t>Химический пилинг medicalia Lacto-Peel для всех типов кожи, с проявлением повышенной чувствительности (в т.ч. НДС)</t>
  </si>
  <si>
    <t>14.03.299</t>
  </si>
  <si>
    <t>Химический пилинг Medicalia омолаживающий пилинг (для увядающей и стареющей кожи, не рекомендуется для чувствительной кожи) (в т.ч. НДС)</t>
  </si>
  <si>
    <t>14.03.301</t>
  </si>
  <si>
    <t>Биоармирование Juvederm Ultra 3- 0,8мл (в т.ч. НДС)</t>
  </si>
  <si>
    <t>14.03.302</t>
  </si>
  <si>
    <t>Биоармирование Juvederm Smail -0,5 мл (в т.ч. НДС)</t>
  </si>
  <si>
    <t>14.03.303</t>
  </si>
  <si>
    <t>Биоармирование Juvederm Smail -1,0мл (в т.ч. НДС)</t>
  </si>
  <si>
    <t>14.03.305</t>
  </si>
  <si>
    <t>Аутологичное клеточное омоложение Plasmolifting (омоложение шеи) 1 пробирку (в т.ч. НДС)</t>
  </si>
  <si>
    <t>14.03.306</t>
  </si>
  <si>
    <t>Аутологичное клеточное омоложение Plasmolifting (омоложение шеи) забор крови две пробирки (в т.ч. НДС)</t>
  </si>
  <si>
    <t>14.03.307</t>
  </si>
  <si>
    <t>Аутологичное клеточное омоложение Plasmolifting (омоложение лица и шеи) забор крови в 3 пробирки (в т.ч. НДС)</t>
  </si>
  <si>
    <t>14.03.308</t>
  </si>
  <si>
    <t>Аутологичное клеточное омоложение Plasmolifting (омоложение зоны декольте) забор в 2 пробирки (в т.ч. НДС)</t>
  </si>
  <si>
    <t>14.03.309</t>
  </si>
  <si>
    <t>Аутологичное клеточное омоложение Plasmolifting (омоложение зоны декольте) забор в 3 пробирки (в т.ч. НДС)</t>
  </si>
  <si>
    <t>14.03.310</t>
  </si>
  <si>
    <t>Аутологичное клеточное омоложение Plasmolifting (волосистой части головы) забор в 1 пробирку (в т.ч. НДС)</t>
  </si>
  <si>
    <t>14.03.311</t>
  </si>
  <si>
    <t>Аутологичное клеточное омоложение Plasmolifting (волосистой части головы) забор в 2 пробирки (в т.ч. НДС)</t>
  </si>
  <si>
    <t>14.03.312</t>
  </si>
  <si>
    <t>Аутологичное клеточное омоложение Plasmolifting (кистей рук) забор в 1 пробирку (в  т.ч. НДС)</t>
  </si>
  <si>
    <t>14.03.313</t>
  </si>
  <si>
    <t>Аутологичное клеточное омоложение Plasmolifting (кистей рук) забор в 2 пробирки (в т.ч. НДС)</t>
  </si>
  <si>
    <t>14.03.316</t>
  </si>
  <si>
    <t>Химический пилинг Holy Land ABR Professional для проблемной кожи (в т.ч. НДС)</t>
  </si>
  <si>
    <t>14.03.317</t>
  </si>
  <si>
    <t>Химический пилинг Holy Land ABR Deep Clean Peel (в т.ч. НДС)</t>
  </si>
  <si>
    <t>14.03.318</t>
  </si>
  <si>
    <t>Химический пилинг Holy Land ABR Forte с усилением ( в т.ч НДС)</t>
  </si>
  <si>
    <t>14.03.319</t>
  </si>
  <si>
    <t>Химический пилинг Holy Land Alpha Complex (пилинг с фруктовыми кислотами) для любого типа кожи ( в т.ч. НДС)</t>
  </si>
  <si>
    <t>14.03.320</t>
  </si>
  <si>
    <t>Реабилитация после пилинга Holy Land ABR (в т.ч. НДС)</t>
  </si>
  <si>
    <t>14.03.321</t>
  </si>
  <si>
    <t>Капиляромезотерапия 5мл (в т.ч. НДС)</t>
  </si>
  <si>
    <t>14.03.322</t>
  </si>
  <si>
    <t>Капиляромезотерапия 10мл (в т.ч. НДС)</t>
  </si>
  <si>
    <t>14.03.323</t>
  </si>
  <si>
    <t>Атравматичные безболевые наноиглы для проведения инъекционных методик (Япония) (в т.ч. НДС)</t>
  </si>
  <si>
    <t>14.03.329</t>
  </si>
  <si>
    <t>Шугаринг ног полностью (в т.ч. НДС)</t>
  </si>
  <si>
    <t>14.03.330</t>
  </si>
  <si>
    <t>Шугаринг голени (в т.ч. НДС)</t>
  </si>
  <si>
    <t>14.03.331</t>
  </si>
  <si>
    <t>Шугаринг рук полностью ( в т.ч. НДС)</t>
  </si>
  <si>
    <t>14.03.332</t>
  </si>
  <si>
    <t>Шугаринг предплечья (в т.ч. НДС)</t>
  </si>
  <si>
    <t>14.03.333</t>
  </si>
  <si>
    <t>Шугаринг подмышечных впадин (в т.ч. НДС)</t>
  </si>
  <si>
    <t>14.03.334</t>
  </si>
  <si>
    <t>Шугаринг бикини (в т.ч. НДС)</t>
  </si>
  <si>
    <t>14.03.335</t>
  </si>
  <si>
    <t>Шугаринг глубокое бикини (в т.ч. НДС)</t>
  </si>
  <si>
    <t>14.03.336</t>
  </si>
  <si>
    <t>Шугаринг верхней губы (в т.ч. НДС)</t>
  </si>
  <si>
    <t>14.03.337</t>
  </si>
  <si>
    <t>Эллипс-эпиляция одной зоны (в т.ч. НДС) (1 вспышка)</t>
  </si>
  <si>
    <t>14.03.338</t>
  </si>
  <si>
    <t>Миолифтинг лица (в т.ч. НДС)</t>
  </si>
  <si>
    <t>14.03.345</t>
  </si>
  <si>
    <t>Биоармирование препаратом Hyalual1.1 1 мл (в т.ч. НДС)</t>
  </si>
  <si>
    <t>14.03.346</t>
  </si>
  <si>
    <t>Биоармирование препаратом Hyalual2.2 1 мл (в т.ч.НДС)</t>
  </si>
  <si>
    <t>14.03.346.01</t>
  </si>
  <si>
    <t>Биоармирование препаратом Hyalual 1,8 – 1,0 мл (в т.ч. НДС)</t>
  </si>
  <si>
    <t>14.03.347</t>
  </si>
  <si>
    <t>Микротоковая терапия, программа лимфотический дренаж (20-30мин) (в т.ч. НДС)</t>
  </si>
  <si>
    <t>14.03.365</t>
  </si>
  <si>
    <t>Восстанавливающий послеоперационный уход с силиколипидами (в т.ч.НДС)</t>
  </si>
  <si>
    <t>14.03.433</t>
  </si>
  <si>
    <t>Биоармирование  препаратом Hyalyal 1.1 2мл ( в т.ч. НДС)</t>
  </si>
  <si>
    <t>14.03.434</t>
  </si>
  <si>
    <t>Биоармирование  препаратом Hyalyal 1.8 2мл( в т.ч. НДС)</t>
  </si>
  <si>
    <t>14.03.435</t>
  </si>
  <si>
    <t>Биоармирование  препаратом Hyalyal 2.2 2мл ( в т.ч. НДС)</t>
  </si>
  <si>
    <t>14.03.436</t>
  </si>
  <si>
    <t>Биоармирование препаратом Teosyal Redensity 1  1мл( в т.ч. НДС)</t>
  </si>
  <si>
    <t>14.03.437</t>
  </si>
  <si>
    <t>Биоармирование препаратом Teosyal Redensity 1  3 мл( в т.ч. НДС)</t>
  </si>
  <si>
    <t>14.03.438</t>
  </si>
  <si>
    <t>Биоармирование препаратом Teosyal MesoExpert  1 мл( в т.ч. НДС)</t>
  </si>
  <si>
    <t>14.03.439</t>
  </si>
  <si>
    <t>Биоармирование препаратом Teosyal MesoExpert  3 мл ( в т.ч. НДС)</t>
  </si>
  <si>
    <t>14.03.444</t>
  </si>
  <si>
    <t>Ретиноевый пилинг лица (в т.ч. НДС)</t>
  </si>
  <si>
    <t>14.03.445</t>
  </si>
  <si>
    <t>Ретиноевый пилинг лица и шеи (в т.ч. НДС)</t>
  </si>
  <si>
    <t>14.03.45</t>
  </si>
  <si>
    <t>Мануальная чистка лица (очищение кожи, вапоризация кожи лица,  удаление камедонов, очищение кожи с помощью ложки уны, наложение маски) (в т.ч.НДС)</t>
  </si>
  <si>
    <t>14.03.47</t>
  </si>
  <si>
    <t>Ультразвуковая чистка (в т.ч.НДС)</t>
  </si>
  <si>
    <t>14.03.47.01</t>
  </si>
  <si>
    <t>Ультразвуковая терапия(фонофорез 5-10мин, траумель, дексометазон)(в т.ч. НДС)</t>
  </si>
  <si>
    <t>14.03.494</t>
  </si>
  <si>
    <t>Терапия аминокислотами JALUPRO 3 мл (в т.ч. НДС)</t>
  </si>
  <si>
    <t>14.03.495</t>
  </si>
  <si>
    <t>Терапия аминокислотами JALUPRO 1,5 мл (в т.ч. НДС)</t>
  </si>
  <si>
    <t>14.03.496</t>
  </si>
  <si>
    <t>Внутрикожная контурная пластика TEOSYAL RHA1 (в т.ч. НДС)</t>
  </si>
  <si>
    <t>14.03.497</t>
  </si>
  <si>
    <t>Внутрикожная контурная пластика TEOSYAL RHA2 (в т.ч. НДС)</t>
  </si>
  <si>
    <t>14.03.498</t>
  </si>
  <si>
    <t>Внутрикожная контурная пластика TEOSYAL RHA3 (в т.ч. НДС)</t>
  </si>
  <si>
    <t>14.03.499</t>
  </si>
  <si>
    <t>Биоревитализация REVI BRILLIANTS 2,0 мл (в т.ч. НДС)</t>
  </si>
  <si>
    <t>14.03.500</t>
  </si>
  <si>
    <t>Биоревитализация REVI BRILLIANTS 1,0 мл (в т.ч. НДС)</t>
  </si>
  <si>
    <t>14.03.501</t>
  </si>
  <si>
    <t>Биоревитализация REVI 2,0 мл (в т.ч. НДС)</t>
  </si>
  <si>
    <t>14.03.502</t>
  </si>
  <si>
    <t>Биоревитализация REVI 1,0 мл (в т.ч. НДС)</t>
  </si>
  <si>
    <t>14.03.503</t>
  </si>
  <si>
    <t>Биоревитализация AMALAIN 2,0 мл (в т.ч. НДС)</t>
  </si>
  <si>
    <t>14.03.54</t>
  </si>
  <si>
    <t>Введение препарата BOTOX 1 ЕД (в т.ч.НДС)</t>
  </si>
  <si>
    <t>14.03.55</t>
  </si>
  <si>
    <t>Введение препарата Dysport 1 ЕД (в т.ч.НДС)</t>
  </si>
  <si>
    <t>14.03.57</t>
  </si>
  <si>
    <t>Мезотерапия лица омоложение (в т.ч.НДС)</t>
  </si>
  <si>
    <t>14.03.58</t>
  </si>
  <si>
    <t>Мезотерапия при лечении стрий 10 см.кв. (в т.ч.НДС)</t>
  </si>
  <si>
    <t>14.03.586</t>
  </si>
  <si>
    <t>Внутрикожная контурная пластика нитями LUXEFASE дрель COG (в т.ч. НДС)</t>
  </si>
  <si>
    <t>14.03.591</t>
  </si>
  <si>
    <t>Мезотерапия (внутрикожное введение "Курасен" 2,0 мл.)  (в т.ч. НДС)</t>
  </si>
  <si>
    <t>14.03.592</t>
  </si>
  <si>
    <t>Биоревитализация препаратом гиалуроновой кислоты (в т.ч. НДС)</t>
  </si>
  <si>
    <t>14.03.593</t>
  </si>
  <si>
    <t>Введение интерадермального импланта на основе гиалуроновой кислоты (в т.ч. НДС)</t>
  </si>
  <si>
    <t>14.03.594</t>
  </si>
  <si>
    <t>Введение дермального скинбустера на основе гиалуроновой кислоты (в т.ч. НДС)</t>
  </si>
  <si>
    <t>14.03.595</t>
  </si>
  <si>
    <t>Тредлифтинг армирующими нитями МОNО, 1 шт. (в т.ч. НДС)</t>
  </si>
  <si>
    <t>14.03.644</t>
  </si>
  <si>
    <t>Дермотония FULLSKIN по телу 90 минут (в т.ч. НДС)</t>
  </si>
  <si>
    <t>14.03.645</t>
  </si>
  <si>
    <t>Дермотония FULLSKIN по телу 45 минут (в т.ч. НДС)</t>
  </si>
  <si>
    <t>14.03.646</t>
  </si>
  <si>
    <t>Дермотония FULLSKIN по лицу 45 минут (в т.ч. НДС)</t>
  </si>
  <si>
    <t>14.03.647</t>
  </si>
  <si>
    <t>Постравматический аппаратный дренаж  FULLSKIN (в т.ч. НДС)</t>
  </si>
  <si>
    <t>14.03.648</t>
  </si>
  <si>
    <t>Реабилитация аппаратом Photocare (Испания), 20 мин. (в т.ч. НДС)</t>
  </si>
  <si>
    <t>14.03.649</t>
  </si>
  <si>
    <t>Реабилитация аппаратом Photocare (Испания), 40 мин. (в т.ч. НДС)</t>
  </si>
  <si>
    <t>14.03.650</t>
  </si>
  <si>
    <t>Безинъекционная биоревитализация Photocare (Испания) (в т.ч. НДС)</t>
  </si>
  <si>
    <t>14.03.651</t>
  </si>
  <si>
    <t>Фототерапия акне Photocare (Испания) (в т.ч. НДС)</t>
  </si>
  <si>
    <t>14.03.652</t>
  </si>
  <si>
    <t>Фототерапия Photocare (Испания) анти-эйдж терапия, отеки, увлажнение (в т.ч. НДС)</t>
  </si>
  <si>
    <t>14.03.653</t>
  </si>
  <si>
    <t>Фототерапия Photocare (Испания) анти-эйдж терапия, питание (в т.ч. НДС)</t>
  </si>
  <si>
    <t>14.03.660</t>
  </si>
  <si>
    <t>Проведение эпиляции на лазерной установке Estetica 2.0 руки до локтя (в т.ч. НДС)</t>
  </si>
  <si>
    <t>14.03.661</t>
  </si>
  <si>
    <t>Проведение эпиляции на лазерной установке Estetica 2.0 руки до локтя у мужчин  (в т.ч. НДС)</t>
  </si>
  <si>
    <t>14.03.662</t>
  </si>
  <si>
    <t>Проведение эпиляции на лазерной установке Estetica 2.0 рук полностью  (в т.ч. НДС)</t>
  </si>
  <si>
    <t>14.03.663</t>
  </si>
  <si>
    <t>Проведение эпиляции на лазерной установке Estetica 2.0 рук полностью у мужчин (в т.ч. НДС)</t>
  </si>
  <si>
    <t>14.03.664</t>
  </si>
  <si>
    <t>Проведение эпиляции на лазерной установке Estetica 2.0 подмышечных впадин (в т.ч. НДС)</t>
  </si>
  <si>
    <t>14.03.665</t>
  </si>
  <si>
    <t>Проведение эпиляции на лазерной установке Estetica 2.0 подмышечных впадин у мужчин (в т.ч. НДС)</t>
  </si>
  <si>
    <t>14.03.666</t>
  </si>
  <si>
    <t>Проведение эпиляции на лазерной установке Estetica 2.0 голени (в т.ч. НДС)</t>
  </si>
  <si>
    <t>14.03.667</t>
  </si>
  <si>
    <t>Проведение эпиляции на лазерной установке Estetica 2.0 голени у мужчин (в т.ч. НДС)</t>
  </si>
  <si>
    <t>14.03.668</t>
  </si>
  <si>
    <t>Проведение эпиляции на лазерной установке Estetica 2.0 бедра (в т.ч. НДС)</t>
  </si>
  <si>
    <t>14.03.669</t>
  </si>
  <si>
    <t>Проведение эпиляции на лазерной установке Estetica 2.0 бедра у мужчин (в т.ч. НДС)</t>
  </si>
  <si>
    <t>14.03.670</t>
  </si>
  <si>
    <t>Проведение эпиляции на лазерной установке Estetica 2.0 ноги полностью (в т.ч. НДС)</t>
  </si>
  <si>
    <t>14.03.671</t>
  </si>
  <si>
    <t>Проведение эпиляции на лазерной установке Estetica 2.0 ноги полностью у мужчин (в т.ч. НДС)</t>
  </si>
  <si>
    <t>14.03.672</t>
  </si>
  <si>
    <t>Проведение эпиляции на лазерной установке Estetica 2.0 глубокое бикини (в т.ч. НДС)</t>
  </si>
  <si>
    <t>14.03.673</t>
  </si>
  <si>
    <t>Проведение эпиляции на лазерной установке Estetica 2.0 глубокое бикини у мужчин (в т.ч. НДС)</t>
  </si>
  <si>
    <t>14.03.674</t>
  </si>
  <si>
    <t>Проведение эпиляции на лазерной установке Estetica 2.0 классическое бикини (в т.ч. НДС)</t>
  </si>
  <si>
    <t>14.03.675</t>
  </si>
  <si>
    <t>Проведение эпиляции на лазерной установке Estetica 2.0 классическое бикини у мужчин (в т.ч. НДС)</t>
  </si>
  <si>
    <t>14.03.676</t>
  </si>
  <si>
    <t>Проведение эпиляции на лазерной установке Estetica 2.0 ягодиц (в т.ч. НДС)</t>
  </si>
  <si>
    <t>14.03.677</t>
  </si>
  <si>
    <t>Проведение эпиляции на лазерной установке Estetica 2.0 ягодиц у мужчин (в т.ч. НДС)</t>
  </si>
  <si>
    <t>14.03.678</t>
  </si>
  <si>
    <t>Проведение эпиляции на лазерной установке Estetica 2.0 межягодичной области (в т.ч. НДС)</t>
  </si>
  <si>
    <t>14.03.679</t>
  </si>
  <si>
    <t>Проведение эпиляции на лазерной установке Estetica 2.0 межягодичной области у мужчин  (в т.ч. НДС)</t>
  </si>
  <si>
    <t>14.03.680</t>
  </si>
  <si>
    <t>Проведение эпиляции на лазерной установке Estetica 2.0 живота  (в т.ч. НДС)</t>
  </si>
  <si>
    <t>14.03.681</t>
  </si>
  <si>
    <t>Проведение эпиляции на лазерной установке Estetica 2.0 живота у мужчин  (в т.ч. НДС)</t>
  </si>
  <si>
    <t>14.03.682</t>
  </si>
  <si>
    <t>Проведение эпиляции на лазерной установке Estetica 2.0 грудной клетки у мужчин  (в т.ч. НДС)</t>
  </si>
  <si>
    <t>14.03.683</t>
  </si>
  <si>
    <t>Проведение эпиляции на лазерной установке Estetica 2.0 зоны декольте  (в т.ч. НДС)</t>
  </si>
  <si>
    <t>14.03.684</t>
  </si>
  <si>
    <t>Проведение эпиляции на лазерной установке Estetica 2.0 спины  (в т.ч. НДС)</t>
  </si>
  <si>
    <t>14.03.685</t>
  </si>
  <si>
    <t>Проведение эпиляции на лазерной установке Estetica 2.0 фаланги пальцев  (в т.ч. НДС)</t>
  </si>
  <si>
    <t>14.03.686</t>
  </si>
  <si>
    <t>Проведение эпиляции на лазерной установке Estetica 2.0 щеки  (в т.ч. НДС)</t>
  </si>
  <si>
    <t>14.03.696</t>
  </si>
  <si>
    <t>Лазерное удаление сосудистых звездочек до 2 см насадкой Long pulse Nd Yag 1064 HH (в т.ч. НДС)</t>
  </si>
  <si>
    <t>14.03.697</t>
  </si>
  <si>
    <t>Лазерное удаление сосудистых звездочек до 6 см насадкой Long pulse Nd Yag 1064 HH (в т.ч. НДС)</t>
  </si>
  <si>
    <t>14.03.698</t>
  </si>
  <si>
    <t>Лазерное удаление сосудистых звездочек до 12 см насадкой Long pulse Nd Yag 1064 HH (в т.ч. НДС)</t>
  </si>
  <si>
    <t>14.03.699</t>
  </si>
  <si>
    <t>Лазерное удаление сосудистых звездочек до 20 см насадкой Long pulse Nd Yag 1064 HH (в т.ч. НДС)</t>
  </si>
  <si>
    <t>14.03.700</t>
  </si>
  <si>
    <t>Лазерное удаление сосудистых звездочек до 30 см насадкой Long pulse Nd Yag 1064 HH (в т.ч. НДС)</t>
  </si>
  <si>
    <t>14.03.701</t>
  </si>
  <si>
    <t>Лазерное удаление татуировок до 1 см насадкой Q-swithed Nd YAG (в т.ч. НДС)</t>
  </si>
  <si>
    <t>14.03.702</t>
  </si>
  <si>
    <t>Лазерное удаление татуировок до 2 см насадкой Q-swithed Nd YAG (в т.ч. НДС)</t>
  </si>
  <si>
    <t>14.03.703</t>
  </si>
  <si>
    <t>Лазерное удаление татуировок до 6 см насадкой Q-swithed Nd YAG (в т.ч. НДС)</t>
  </si>
  <si>
    <t>14.03.704</t>
  </si>
  <si>
    <t>Лазерное удаление татуировок до 10 см насадкой Q-swithed Nd YAG (в т.ч. НДС)</t>
  </si>
  <si>
    <t>14.03.705</t>
  </si>
  <si>
    <t>Лазерное удаление татуировок до 15 см насадкой Q-swithed Nd YAG (в т.ч. НДС)</t>
  </si>
  <si>
    <t>14.03.706</t>
  </si>
  <si>
    <t>Лазерное удаление татуировок до 20 см насадкой Q-swithed Nd YAG (в т.ч. НДС)</t>
  </si>
  <si>
    <t>14.03.707</t>
  </si>
  <si>
    <t>Срединный химический пилинг (в т.ч.НДС)</t>
  </si>
  <si>
    <t>14.03.716</t>
  </si>
  <si>
    <t>Лазерное фракционное омоложение (шлифовка) лица и шеи</t>
  </si>
  <si>
    <t>14.03.717</t>
  </si>
  <si>
    <t>Фракционная шлифовка участка 1 см.кв</t>
  </si>
  <si>
    <t>14.03.718</t>
  </si>
  <si>
    <t>Фракционная шлифовка одной зоны до 200 см.кв</t>
  </si>
  <si>
    <t>14.03.719</t>
  </si>
  <si>
    <t>Фракционная шлифовка одной зоны до 100 см.кв</t>
  </si>
  <si>
    <t>14.03.59</t>
  </si>
  <si>
    <t>Мезотерапия при лечении волос (в т.ч.НДС)</t>
  </si>
  <si>
    <t>14.03.60</t>
  </si>
  <si>
    <t>Биоармирование Yal-system 1.1 мл (в т.ч.НДС)</t>
  </si>
  <si>
    <t>14.03.60.01</t>
  </si>
  <si>
    <t>Биоармирование Yal-system 0.6 (в т.ч. НДС)</t>
  </si>
  <si>
    <t>14.03.60.02</t>
  </si>
  <si>
    <t>Биоармирование Yal-system ACP ( в т.ч. НДС)</t>
  </si>
  <si>
    <t>14.03.61</t>
  </si>
  <si>
    <t>Биоармирование Restylane Vital 1.0 мл (в т.ч.НДС)</t>
  </si>
  <si>
    <t>14.03.62</t>
  </si>
  <si>
    <t>Биоармирование Restylane Vital Light 10. мл (в т.ч.НДС)</t>
  </si>
  <si>
    <t>14.03.63</t>
  </si>
  <si>
    <t>Биоармирование Juvederm 1.0 мл (в т.ч.НДС)</t>
  </si>
  <si>
    <t>14.03.65</t>
  </si>
  <si>
    <t>Внутрикожная контурная пластика Restylane Perlane 1.0 мл (в т.ч.НДС)</t>
  </si>
  <si>
    <t>14.03.66</t>
  </si>
  <si>
    <t>Внутрикожная контурная пластика Restylane 1.0 мл (в т.ч.НДС)</t>
  </si>
  <si>
    <t>14.03.95</t>
  </si>
  <si>
    <t>Удаление доброкачественных образований кожи: фибропапиллом 1 шт</t>
  </si>
  <si>
    <t>14.11.18</t>
  </si>
  <si>
    <t>Кавитация (удаление локальных жировых отложений) (в т.ч. НДС)</t>
  </si>
  <si>
    <t>Массаж/ мануальная терапия/ иглорефлексотерапия для взрослых</t>
  </si>
  <si>
    <t>14.01.03</t>
  </si>
  <si>
    <t>Общий массаж, 60 минут</t>
  </si>
  <si>
    <t>14.01.04</t>
  </si>
  <si>
    <t>Общий массаж, 90 минут</t>
  </si>
  <si>
    <t>14.01.05</t>
  </si>
  <si>
    <t>Региональный массаж, 10 минут</t>
  </si>
  <si>
    <t>14.01.06</t>
  </si>
  <si>
    <t>Региональный массаж, 20 минут</t>
  </si>
  <si>
    <t>14.01.07</t>
  </si>
  <si>
    <t>Региональный массаж, 30 минут</t>
  </si>
  <si>
    <t>14.01.08</t>
  </si>
  <si>
    <t>Массаж головы и шеи (воротниковой зоны)</t>
  </si>
  <si>
    <t>14.01.09</t>
  </si>
  <si>
    <t>Массаж верхней конечности</t>
  </si>
  <si>
    <t>14.01.10</t>
  </si>
  <si>
    <t>Массаж спины</t>
  </si>
  <si>
    <t>14.01.11</t>
  </si>
  <si>
    <t>Массаж нижних конечностей</t>
  </si>
  <si>
    <t>14.01.12</t>
  </si>
  <si>
    <t>Массаж спины рефлекторно-сегментарный, классический</t>
  </si>
  <si>
    <t>14.01.13</t>
  </si>
  <si>
    <t>Колон массаж/ массаж живота</t>
  </si>
  <si>
    <t>14.01.15</t>
  </si>
  <si>
    <t>Глубокий рефлекторно-мышечный массаж (область шеи, спина, верхние и нижние конечности)</t>
  </si>
  <si>
    <t>14.01.16</t>
  </si>
  <si>
    <t>Плантарный массаж (массаж рефлексогенных зон стоп)</t>
  </si>
  <si>
    <t>14.01.17</t>
  </si>
  <si>
    <t>Лимфидренажный массаж ног</t>
  </si>
  <si>
    <t>14.01.18</t>
  </si>
  <si>
    <t>Лимфодренажный массаж. Эстетический лимфодренаж.</t>
  </si>
  <si>
    <t>14.01.19</t>
  </si>
  <si>
    <t>Скульптурирующий массаж</t>
  </si>
  <si>
    <t>14.01.20</t>
  </si>
  <si>
    <t>Мануальный лифтинг лица и шеи методами эстетической интеграции</t>
  </si>
  <si>
    <t>14.01.22</t>
  </si>
  <si>
    <t>Китайский точечный массаж «аньмо»</t>
  </si>
  <si>
    <t>14.01.38</t>
  </si>
  <si>
    <t>Общий массаж на дому (10 сеансов) для взрослых</t>
  </si>
  <si>
    <t>14.01.39</t>
  </si>
  <si>
    <t>Массаж спины, шейно-воротниковой и пояснично-крестцовой зоны</t>
  </si>
  <si>
    <t>14.01.40</t>
  </si>
  <si>
    <t>Массаж общий точечный линейный</t>
  </si>
  <si>
    <t>14.01.51</t>
  </si>
  <si>
    <t>Лечебный массаж с элементами мануальной терапии</t>
  </si>
  <si>
    <t>14.01.52</t>
  </si>
  <si>
    <t>Массаж медицинский спортивный</t>
  </si>
  <si>
    <t>14.01.53</t>
  </si>
  <si>
    <t>Массаж медицинский антицеллюлитный</t>
  </si>
  <si>
    <t>14.01.54</t>
  </si>
  <si>
    <t>Массаж медицинский тонизирующий</t>
  </si>
  <si>
    <t>Депиляция воском</t>
  </si>
  <si>
    <t>14.12.01</t>
  </si>
  <si>
    <t>Депиляция воском ног полностью (жен.) (в т.ч. НДС)</t>
  </si>
  <si>
    <t>14.12.02</t>
  </si>
  <si>
    <t>Депиляция  воском голени (жен.) (в т.ч. НДС)</t>
  </si>
  <si>
    <t>14.12.03</t>
  </si>
  <si>
    <t>Депиляция воском  рук полностью (жен.) (в т.ч. НДС)</t>
  </si>
  <si>
    <t>14.12.04</t>
  </si>
  <si>
    <t>Депиляция воском  предплечья (жен.) (в т.ч. НДС)</t>
  </si>
  <si>
    <t>14.12.05</t>
  </si>
  <si>
    <t>Депиляция  воском подмышечных впадин (жен.) (в т.ч. НДС)</t>
  </si>
  <si>
    <t>14.12.06</t>
  </si>
  <si>
    <t>Депиляция  воском бикини (жен.) (в т.ч. НДС)</t>
  </si>
  <si>
    <t>14.12.07</t>
  </si>
  <si>
    <t>Депиляция воском  глубокое бикини (жен.) (в т.ч. НДС)</t>
  </si>
  <si>
    <t>14.12.08</t>
  </si>
  <si>
    <t>Депиляция  воском верхней губы (жен.) (в т.ч. НДС)</t>
  </si>
  <si>
    <t>14.12.10</t>
  </si>
  <si>
    <t>Депиляция  воском ног полностью (муж) (в т.ч. НДС)</t>
  </si>
  <si>
    <t>14.12.11</t>
  </si>
  <si>
    <t>Депиляция воском  голени (муж) (в т.ч. НДС)</t>
  </si>
  <si>
    <t>14.12.12</t>
  </si>
  <si>
    <t>Депиляция  воском рук полностью (муж) (в т.ч. НДС)</t>
  </si>
  <si>
    <t>14.12.13</t>
  </si>
  <si>
    <t>Депиляция  воском предплечья (муж) (в т.ч. НДС)</t>
  </si>
  <si>
    <t>14.12.14</t>
  </si>
  <si>
    <t>Депиляция  воском подмышечных впадин (муж) (в т.ч. НДС)</t>
  </si>
  <si>
    <t>14.12.15</t>
  </si>
  <si>
    <t>Депиляция  воском бикини (муж) (в т.ч. НДС)</t>
  </si>
  <si>
    <t>14.12.16</t>
  </si>
  <si>
    <t>Депиляция  воском глубокое бикини (муж) (в т.ч. НДС)</t>
  </si>
  <si>
    <t>14.12.17</t>
  </si>
  <si>
    <t>Депиляция  воском бровей (муж) (в т.ч. НДС)</t>
  </si>
  <si>
    <t>14.12.18</t>
  </si>
  <si>
    <t>Депиляция  воском  спина (муж) (в т.ч. НДС)</t>
  </si>
  <si>
    <t>14.12.19</t>
  </si>
  <si>
    <t>Депиляция  воском грудь (муж) (в т.ч. НДС)</t>
  </si>
  <si>
    <t>РЕАБИЛИТАЦИЯ ДЕТЕЙ</t>
  </si>
  <si>
    <t>Массаж/ мануальная терапия для детей</t>
  </si>
  <si>
    <t>15.01.01</t>
  </si>
  <si>
    <t>Профилактический общий массаж и гимнастика грудным детям на дому 1 сеанс</t>
  </si>
  <si>
    <t>15.01.02</t>
  </si>
  <si>
    <t>Профилактический общий массаж и гимнастика детям старшего возраста на дому*</t>
  </si>
  <si>
    <t>15.01.07</t>
  </si>
  <si>
    <t>Массаж детям грудного возраста на дому* (курс 10 сеансов)</t>
  </si>
  <si>
    <t>15.01.08</t>
  </si>
  <si>
    <t>Массаж детям старшего возраста на дому* (курс 10 сеансов)</t>
  </si>
  <si>
    <t>15.01.09</t>
  </si>
  <si>
    <t>Массаж головы и шеи</t>
  </si>
  <si>
    <t>15.01.10</t>
  </si>
  <si>
    <t>Массаж шеи и воротниковой зоны</t>
  </si>
  <si>
    <t>15.01.11</t>
  </si>
  <si>
    <t>15.01.12</t>
  </si>
  <si>
    <t>Массаж спины и воротниковой зоны</t>
  </si>
  <si>
    <t>15.01.13</t>
  </si>
  <si>
    <t>Массаж спины и грудной клетки</t>
  </si>
  <si>
    <t>15.01.14</t>
  </si>
  <si>
    <t>15.01.15</t>
  </si>
  <si>
    <t>Массаж нижней конечности</t>
  </si>
  <si>
    <t>15.01.16</t>
  </si>
  <si>
    <t>Массаж живота</t>
  </si>
  <si>
    <t>15.01.24</t>
  </si>
  <si>
    <t>Массаж пояснично-кресцового отдела (для детей)</t>
  </si>
  <si>
    <t>15.01.25</t>
  </si>
  <si>
    <t>Массаж детям грудного возраста амбулаторно</t>
  </si>
  <si>
    <t>15.01.26</t>
  </si>
  <si>
    <t>Массаж  детям старшего возраста амбулаторно</t>
  </si>
  <si>
    <t>15.01.27</t>
  </si>
  <si>
    <t>Массаж головы и шеи на дому*</t>
  </si>
  <si>
    <t>15.01.28</t>
  </si>
  <si>
    <t>Массаж шеи и воротниковой зоны на дому*</t>
  </si>
  <si>
    <t>15.01.29</t>
  </si>
  <si>
    <t>Массаж спины на  дому</t>
  </si>
  <si>
    <t>15.01.30</t>
  </si>
  <si>
    <t>Массаж спины и воротниковой зоны на дому*</t>
  </si>
  <si>
    <t>15.01.31</t>
  </si>
  <si>
    <t>Массаж спины и грудной клетки, дренажный массаж  на дому*</t>
  </si>
  <si>
    <t>15.01.32</t>
  </si>
  <si>
    <t>Массаж верхней конечности на дому*</t>
  </si>
  <si>
    <t>15.01.33</t>
  </si>
  <si>
    <t>Массаж нижней конечности на дому*</t>
  </si>
  <si>
    <t>15.01.34</t>
  </si>
  <si>
    <t>Массаж живота на дому*</t>
  </si>
  <si>
    <t>* - стоимость услуг может быть увеличена за счет удаленности точки вызова</t>
  </si>
  <si>
    <t>Кинезиотерапия для детей</t>
  </si>
  <si>
    <t>15.02.01</t>
  </si>
  <si>
    <t>Лечебная гимнастика амбулаторно</t>
  </si>
  <si>
    <t>15.02.01.01</t>
  </si>
  <si>
    <t>Лечебная гимнастика амбулаторно (для детей старшего возраста)</t>
  </si>
  <si>
    <t>16 ФИЗИОТЕРАПИЯ</t>
  </si>
  <si>
    <t>ФИЗИОТЕРАПИЯ АМБУЛАТОРНО</t>
  </si>
  <si>
    <t>16.01.02</t>
  </si>
  <si>
    <t>Воздействие поляризованным светом оптического диапазона</t>
  </si>
  <si>
    <t>16.01.03</t>
  </si>
  <si>
    <t>Гальванизация, неполостная</t>
  </si>
  <si>
    <t>16.01.04</t>
  </si>
  <si>
    <t>Гальванизация, полостная</t>
  </si>
  <si>
    <t>16.01.08</t>
  </si>
  <si>
    <t>Дарсонвализация (д) местная неполостная 1 зона</t>
  </si>
  <si>
    <t>16.01.09</t>
  </si>
  <si>
    <t>Дарсонвализация (д), полостная</t>
  </si>
  <si>
    <t>16.01.10</t>
  </si>
  <si>
    <t>Диадинамотерапия</t>
  </si>
  <si>
    <t>16.01.11</t>
  </si>
  <si>
    <t>Ингаляция (и)</t>
  </si>
  <si>
    <t>16.01.11.01</t>
  </si>
  <si>
    <t>Терапия «бегущим» магнитным полем ( полостная методика)</t>
  </si>
  <si>
    <t>16.01.12</t>
  </si>
  <si>
    <t>Ингаляция в палате до 3х раз в день</t>
  </si>
  <si>
    <t>16.01.13</t>
  </si>
  <si>
    <t>Интерференцтерапия</t>
  </si>
  <si>
    <t>16.01.17</t>
  </si>
  <si>
    <t>Лазеротерапия 1 поле (нили), неполостная</t>
  </si>
  <si>
    <t>16.01.18</t>
  </si>
  <si>
    <t>Лазеротерапия 1 поле (нили), полостная</t>
  </si>
  <si>
    <t>16.01.19</t>
  </si>
  <si>
    <t>Лазеротерапия 2 и более полей (нили), неполостная</t>
  </si>
  <si>
    <t>16.01.21</t>
  </si>
  <si>
    <t>Магнитотерапия переменная, неполостная, 2 поля</t>
  </si>
  <si>
    <t>16.01.22</t>
  </si>
  <si>
    <t>Магнитотерапия переменная, неполостная молочных желез (2 поля)</t>
  </si>
  <si>
    <t>16.01.23</t>
  </si>
  <si>
    <t>Магнитотерапия «бегущим» магнитным полем / переменная низкочастотная, полостная</t>
  </si>
  <si>
    <t>16.01.24</t>
  </si>
  <si>
    <t>Микроволновая терапия (дмв)</t>
  </si>
  <si>
    <t>16.01.25</t>
  </si>
  <si>
    <t>Низкочастотная магнитотерапия (мт), полостная</t>
  </si>
  <si>
    <t>16.01.28</t>
  </si>
  <si>
    <t>Терапия синусоидально модулированными токами, неполостная</t>
  </si>
  <si>
    <t>16.01.29</t>
  </si>
  <si>
    <t>Терапия током надтональной частоты неполостная</t>
  </si>
  <si>
    <t>16.01.30</t>
  </si>
  <si>
    <t>Терапия током надтональной частоты, полостная</t>
  </si>
  <si>
    <t>16.01.36</t>
  </si>
  <si>
    <t>Ультравысокочастотная терапия (эп увч) 1 поле</t>
  </si>
  <si>
    <t>16.01.37</t>
  </si>
  <si>
    <t>Ультразвуковая терапия 1 поле (узт)</t>
  </si>
  <si>
    <t>16.01.38</t>
  </si>
  <si>
    <t>Ультразвуковая терапия 2 поля (узт)</t>
  </si>
  <si>
    <t>16.01.39</t>
  </si>
  <si>
    <t>Ультразвуковая терапия молочных желез</t>
  </si>
  <si>
    <t>16.01.40</t>
  </si>
  <si>
    <t>Ультрафиолетовое облучение 1 поле (уфо 1, куф)</t>
  </si>
  <si>
    <t>16.01.41</t>
  </si>
  <si>
    <t>Ультрафиолетовое облучение 2 поле (уфо 2, куф)</t>
  </si>
  <si>
    <t>16.01.43</t>
  </si>
  <si>
    <t>Фонофорез лекарственных препаратов</t>
  </si>
  <si>
    <t>16.01.45</t>
  </si>
  <si>
    <t>Чрескожная электронейростимуляция</t>
  </si>
  <si>
    <t>16.01.48</t>
  </si>
  <si>
    <t>Электроимпульсная терапия (эит)</t>
  </si>
  <si>
    <t>16.01.49</t>
  </si>
  <si>
    <t>Электроимпульсная терапия (эит), полостная</t>
  </si>
  <si>
    <t>16.01.51</t>
  </si>
  <si>
    <t>Электростимуляция (эс)</t>
  </si>
  <si>
    <t>16.01.52</t>
  </si>
  <si>
    <t>Электрофорез (эф) лекарственных препаратов, неполостной</t>
  </si>
  <si>
    <t>16.01.53</t>
  </si>
  <si>
    <t>Электрофорез (эф) лекарственных препаратов, полостной</t>
  </si>
  <si>
    <t>16.01.54</t>
  </si>
  <si>
    <t>Динамический контроль курса лечения</t>
  </si>
  <si>
    <t>16.01.73</t>
  </si>
  <si>
    <t>Фонофорез лекарственных препаратов 2 и более зон</t>
  </si>
  <si>
    <t>16.01.74</t>
  </si>
  <si>
    <t>Магнитотерапия переменная низкочастотная неполостная 2 и более полей</t>
  </si>
  <si>
    <t>16.01.75</t>
  </si>
  <si>
    <t>Ультравысокочастотная терапия (эп увч) 2 и более полей</t>
  </si>
  <si>
    <t>16.01.77</t>
  </si>
  <si>
    <t>Дарсонвализация местная неполостная 2 зоны и более</t>
  </si>
  <si>
    <t>16.01.78</t>
  </si>
  <si>
    <t>Терапия синусоидально модулированными токами неполостная 2 зоны и более</t>
  </si>
  <si>
    <t>16.01.80</t>
  </si>
  <si>
    <t>Воздействие поляризованным светом оптического диапазона (2 поле)</t>
  </si>
  <si>
    <t>16.01.81</t>
  </si>
  <si>
    <t>Физиотерапия  в гинекологии</t>
  </si>
  <si>
    <t>16.01.82</t>
  </si>
  <si>
    <t>Физиотерапия полостная в гинекологии</t>
  </si>
  <si>
    <t>16.01.84</t>
  </si>
  <si>
    <t>Проведение физиотерапевтических процедур в стационаре</t>
  </si>
  <si>
    <t>16.01.86</t>
  </si>
  <si>
    <t>Индуктотермия (ЭВТ)</t>
  </si>
  <si>
    <t>16.01.91</t>
  </si>
  <si>
    <t>Магнитотерапия переменная низкочастотная полостная методика</t>
  </si>
  <si>
    <t>Физиотерапия на дому (стоимость услуг может быть увеличена за счет удаленности точки вызова)</t>
  </si>
  <si>
    <t>16.02.01</t>
  </si>
  <si>
    <t>Ультрафиолетовое облучение  1 поле (уфо 1) на дому</t>
  </si>
  <si>
    <t>16.02.02</t>
  </si>
  <si>
    <t>Ультрафиолетовое облучение  2 поля (уфо 2) на дому</t>
  </si>
  <si>
    <t>16.02.03</t>
  </si>
  <si>
    <t>Ультразвуковая терапия (узт) на дому</t>
  </si>
  <si>
    <t>16.02.04</t>
  </si>
  <si>
    <t>Ультразвуковая терапия молочных желез (узт м/ж) на дому</t>
  </si>
  <si>
    <t>16.02.05</t>
  </si>
  <si>
    <t>Лекарственный электрофорез (эф) на дому</t>
  </si>
  <si>
    <t>16.02.06</t>
  </si>
  <si>
    <t>Низкочастотная магнитотерапия (мт) на дому</t>
  </si>
  <si>
    <t>16.02.07</t>
  </si>
  <si>
    <t>Инфракрасное облсучение 4 поля (ико) на дому</t>
  </si>
  <si>
    <t>16.02.09</t>
  </si>
  <si>
    <t>Электростимуляция (эс) на дому</t>
  </si>
  <si>
    <t>Физиотерапия в стационаре</t>
  </si>
  <si>
    <t>16.03.24</t>
  </si>
  <si>
    <t>Ультразвуковая терапия 1 поле в стационаре</t>
  </si>
  <si>
    <t>18 Вертебрология</t>
  </si>
  <si>
    <t>18.16.01.01</t>
  </si>
  <si>
    <t>Чрескожная дерепция фасет-суставов дипроспаном</t>
  </si>
  <si>
    <t>18.16.01.02</t>
  </si>
  <si>
    <t>Чрескожная пункционная бопсия опухолей позвонков</t>
  </si>
  <si>
    <t>18.16.01.03</t>
  </si>
  <si>
    <t>Чрескожная пункционная вертебропластика</t>
  </si>
  <si>
    <t>18.16.01.04</t>
  </si>
  <si>
    <t>Транскорпоральный спондилодез зубовидного отростка  </t>
  </si>
  <si>
    <t>18.16.01.05</t>
  </si>
  <si>
    <t>Окципитоспондилодез</t>
  </si>
  <si>
    <t>18.16.01.06</t>
  </si>
  <si>
    <t>Передний межтелевой спондилодез шейного отдела позвоночника с резекцией позвонка и смежных дисков и фиксацией позвоночника </t>
  </si>
  <si>
    <t>18.16.01.07</t>
  </si>
  <si>
    <t>Передний межтелевой спондилодез с резекцией межпозвоночного диска  </t>
  </si>
  <si>
    <t>18.16.01.08</t>
  </si>
  <si>
    <t>Задний спондилодез шейного отдела позвоночника </t>
  </si>
  <si>
    <t>18.16.01.09</t>
  </si>
  <si>
    <t>Эндоскопическое удаление межпозвонковой грыжи диска  </t>
  </si>
  <si>
    <t>18.16.01.10</t>
  </si>
  <si>
    <t>Удаление опухоли шейного отдела позвоночника с фиксацией позвоночника  </t>
  </si>
  <si>
    <t>18.16.01.11</t>
  </si>
  <si>
    <t>Удаление опухоли спинного мозга на шейном уровне </t>
  </si>
  <si>
    <t>18.16.01.12</t>
  </si>
  <si>
    <t>Артропластика (протезирование) межпозвонкового диска (без учета стоимости протеза) </t>
  </si>
  <si>
    <t>18.16.01.13</t>
  </si>
  <si>
    <t>Удаление опухоли грудного отдела позвоночника с межтеловым спондилодезом </t>
  </si>
  <si>
    <t>18.16.01.14</t>
  </si>
  <si>
    <t>Удаление опухоли спинного мозга на грудном уровне позвоночника  </t>
  </si>
  <si>
    <t>18.16.01.15</t>
  </si>
  <si>
    <t>Удаление опухоли позвоночника с задним остеосинтезом </t>
  </si>
  <si>
    <t>18.16.01.16</t>
  </si>
  <si>
    <t>Реконструктивная операция на грудном отделе позвоночника </t>
  </si>
  <si>
    <t>18.16.01.17</t>
  </si>
  <si>
    <t>Задний остеосинтез грудного отдела позвоночника </t>
  </si>
  <si>
    <t>18.16.01.18</t>
  </si>
  <si>
    <t>Кифопластика грудного отдела позвоночника </t>
  </si>
  <si>
    <t>18.16.01.19</t>
  </si>
  <si>
    <t>Чрескожная транспедикулярная фиксация грудного отдела позвоночника </t>
  </si>
  <si>
    <t>18.16.01.20</t>
  </si>
  <si>
    <t>Задний спондилодез поясничного отдела позвоночника   </t>
  </si>
  <si>
    <t>18.16.01.21</t>
  </si>
  <si>
    <t>Удаление опухоли поясничного отдела позвоночника с фиксацией позвоночника </t>
  </si>
  <si>
    <t>18.16.01.22</t>
  </si>
  <si>
    <t>Удаление опухоли спинного мозга на поясничном уровне позвоночника  </t>
  </si>
  <si>
    <t>18.16.01.23</t>
  </si>
  <si>
    <t>Микрохирургическое удаление грыжи диска поясничного отдела позвоночника </t>
  </si>
  <si>
    <t>18.16.01.24</t>
  </si>
  <si>
    <t>Эндоскопическое удаление грыжи диска поясничного отдела позвоночника </t>
  </si>
  <si>
    <t>18.16.01.25</t>
  </si>
  <si>
    <t>Эндоскопическая декомпрессия при стенозах позвоночного канала поясничного отдела позвоночника  </t>
  </si>
  <si>
    <t>18.16.01.26</t>
  </si>
  <si>
    <t>Чрескожная транспедикулярная фиксация поясничного отдела позвоночника </t>
  </si>
  <si>
    <t>18.16.01.27</t>
  </si>
  <si>
    <t>Кифопластика поясничного отдела позвоночника </t>
  </si>
  <si>
    <t>18.16.01.28</t>
  </si>
  <si>
    <t>Декомпрессия нерва при туннельном синдроме</t>
  </si>
  <si>
    <t>18.16.01.29</t>
  </si>
  <si>
    <t>Удаление синовиальной кисты фасет-сустава поясничного отдела позвоночника</t>
  </si>
  <si>
    <t>18.16.01.30</t>
  </si>
  <si>
    <t>Артродез С1-С2 позвонков</t>
  </si>
  <si>
    <t>18.16.01.31</t>
  </si>
  <si>
    <t>Задний спондилодез С1-С2 позвонков</t>
  </si>
  <si>
    <t>18.16.01.32</t>
  </si>
  <si>
    <t>Удаление паравертебральной (межпозвоночной) опухоли</t>
  </si>
  <si>
    <t>18.16.01.33</t>
  </si>
  <si>
    <t>Декомпрессия позвоночного канала микрохирургическая</t>
  </si>
  <si>
    <t>18.16.01.34</t>
  </si>
  <si>
    <t>Высокочастотная денервация фасеточных суставов</t>
  </si>
  <si>
    <t>18.16.01.35</t>
  </si>
  <si>
    <t>Радиочастотная денервация коленного сустава</t>
  </si>
  <si>
    <t>18.16.01.36</t>
  </si>
  <si>
    <t>Радиочастотная денервация тазобедренного сустава</t>
  </si>
  <si>
    <t>ТРАВМАТОЛОГИЯ-ОРТОПЕДИЯ</t>
  </si>
  <si>
    <t>ОБРАБОТКА РАН</t>
  </si>
  <si>
    <t>18.01.25</t>
  </si>
  <si>
    <t>Иссечение лигатурного свища конечности</t>
  </si>
  <si>
    <t>18.01.26</t>
  </si>
  <si>
    <t>Иссечение лигатурного свища в области туловища/ таза</t>
  </si>
  <si>
    <t>18.01.27</t>
  </si>
  <si>
    <t>Аутодермопластика свободным лоскутом до 20 см</t>
  </si>
  <si>
    <t>18.01.28</t>
  </si>
  <si>
    <t>Аутодермопластика свободным лоскутом более 20см</t>
  </si>
  <si>
    <t>ПОВЯЗКИ</t>
  </si>
  <si>
    <t>18.03.01</t>
  </si>
  <si>
    <t>Смена повязки фиксирующей верхних/нижней конечности</t>
  </si>
  <si>
    <t>18.03.03</t>
  </si>
  <si>
    <t>Наложение малых гипсовых повязок и лонгет</t>
  </si>
  <si>
    <t>18.03.04</t>
  </si>
  <si>
    <t>Наложение малых полимерных повязок и лонгет</t>
  </si>
  <si>
    <t>18.03.05</t>
  </si>
  <si>
    <t>Наложение ортезных повязок (без стоимости повязки)</t>
  </si>
  <si>
    <t>18.03.06</t>
  </si>
  <si>
    <t>Наложение малой сложной гипсовой повязки</t>
  </si>
  <si>
    <t>18.03.07</t>
  </si>
  <si>
    <t>Наложение малой сложной полимерной повязки</t>
  </si>
  <si>
    <t>18.03.08</t>
  </si>
  <si>
    <t>Наложение большой сложной гипсовой повязки</t>
  </si>
  <si>
    <t>18.03.09</t>
  </si>
  <si>
    <t>Наложение большой сложной полимерной повязки</t>
  </si>
  <si>
    <t>18.03.10</t>
  </si>
  <si>
    <t>Снятие гипсовой повязки</t>
  </si>
  <si>
    <t>18.03.11</t>
  </si>
  <si>
    <t>Снятие полимерной повязки</t>
  </si>
  <si>
    <t>18.03.12</t>
  </si>
  <si>
    <t>Перевязка ожоговой раны до 5%, повторная</t>
  </si>
  <si>
    <t>31.13.37</t>
  </si>
  <si>
    <t>Снятие гипсовых лангет</t>
  </si>
  <si>
    <t>31.13.38</t>
  </si>
  <si>
    <t>Снятие циркулярных гипсовых повязок</t>
  </si>
  <si>
    <t>БЛОКАДЫ</t>
  </si>
  <si>
    <t>18.04.01</t>
  </si>
  <si>
    <t>Введение в сустав лекарственных средств (без стоимости лекарственного препарата)</t>
  </si>
  <si>
    <t>18.04.02</t>
  </si>
  <si>
    <t>Лечебная блокада внесуставная (без стоимости лекарственного препарата)</t>
  </si>
  <si>
    <t>18.04.03</t>
  </si>
  <si>
    <t>Паравертебральная блокада</t>
  </si>
  <si>
    <t>18.04.13</t>
  </si>
  <si>
    <t>PRP-терапия 1-го сустава или околосуставного пространства 1 дозой</t>
  </si>
  <si>
    <t>31.13.02</t>
  </si>
  <si>
    <t>Блокада тазобедренного сустава</t>
  </si>
  <si>
    <t>УДАЛЕНИЯ</t>
  </si>
  <si>
    <t>18.05.01</t>
  </si>
  <si>
    <t>Удаление инородных тел из мягких тканей конечности (без ЭОП)</t>
  </si>
  <si>
    <t>18.05.02</t>
  </si>
  <si>
    <t>Удаление инородных тел из мягких тканей туловища/ таза (без ЭОП)</t>
  </si>
  <si>
    <t>18.05.03</t>
  </si>
  <si>
    <t>Удаление инородных тел мягких тканей конечности (с использованием ЭОП)</t>
  </si>
  <si>
    <t>18.05.04</t>
  </si>
  <si>
    <t>Удаление инородных тел мягких тканей туловища/ таза (с использованием ЭОП)</t>
  </si>
  <si>
    <t>18.05.07</t>
  </si>
  <si>
    <t>Удаление мягкотканных образований кисти</t>
  </si>
  <si>
    <t>18.05.10</t>
  </si>
  <si>
    <t>Удаление фиксатора из мелких костей конечности (до 2-х лет после операции)</t>
  </si>
  <si>
    <t>18.05.12</t>
  </si>
  <si>
    <t>Удаление пластин из костей нижней конечности после открытых операций (до 1.5 лет)</t>
  </si>
  <si>
    <t>18.05.13</t>
  </si>
  <si>
    <t>Удаление пластин из костей в области таза после открытых операций (до 1.5 лет)</t>
  </si>
  <si>
    <t>18.05.14</t>
  </si>
  <si>
    <t>Удаление интрамедулярных стержней из длинных трубчатых костей верхней конечности (до 1.5 лет после операции)</t>
  </si>
  <si>
    <t>18.05.15</t>
  </si>
  <si>
    <t>Удаление интрамедулярных стержней из длинных трубчатых костей нижней конечности (до 1.5 лет после операции)</t>
  </si>
  <si>
    <t>18.05.16</t>
  </si>
  <si>
    <t>Удаление пластин из костей верхней конечности после малоинвазивных операций (до 1.5 лет)</t>
  </si>
  <si>
    <t>18.05.17</t>
  </si>
  <si>
    <t>Удаление пластин из костей нижней конечности после малоинвазивных операций (до 1.5 лет)</t>
  </si>
  <si>
    <t>18.05.20</t>
  </si>
  <si>
    <t>Удаление поврежденных фиксаторов в области таза, требующие остеотомии и других хирургических манипуляций</t>
  </si>
  <si>
    <t>18.05.21</t>
  </si>
  <si>
    <t>Удаление фиксаторов верхней конечности более чем через 1.5 года после операции</t>
  </si>
  <si>
    <t>18.05.22</t>
  </si>
  <si>
    <t>Удаление фиксаторов нижней конечности более чем через 1.5 года после операции</t>
  </si>
  <si>
    <t>18.05.27</t>
  </si>
  <si>
    <t>Удаление блокирующих и позиционных винтов</t>
  </si>
  <si>
    <t>18.05.28</t>
  </si>
  <si>
    <t>Удаление доброкачественных новообразований костей верхней конечности (внесуставных, размерами более 5 см)</t>
  </si>
  <si>
    <t>18.05.29</t>
  </si>
  <si>
    <t>Удаление доброкачественных новообразований костей нижней конечности (внесуставных, размерами более 5 см)</t>
  </si>
  <si>
    <t>18.05.32</t>
  </si>
  <si>
    <t>Удаление кисты Беккера открытое</t>
  </si>
  <si>
    <t>18.05.33</t>
  </si>
  <si>
    <t>Краевая резекция ногтя при паронихии (для взрослого)</t>
  </si>
  <si>
    <t>18.05.34</t>
  </si>
  <si>
    <t>Удаление вросшего ногтя/ пластика ногтевого ложа</t>
  </si>
  <si>
    <t>ШОВ СУХОЖИЛИЙ</t>
  </si>
  <si>
    <t>18.06.01</t>
  </si>
  <si>
    <t>Открытый шов свежих разрывов/отрывов крупных сухожилий верхней конечности</t>
  </si>
  <si>
    <t>18.06.02</t>
  </si>
  <si>
    <t>Открытый шов свежих разрывов/отрывов крупных сухожилий нижней конечности</t>
  </si>
  <si>
    <t>18.06.03</t>
  </si>
  <si>
    <t>Пластика одного сухожилия верхней конечности при застарелом повреждении</t>
  </si>
  <si>
    <t>18.06.04</t>
  </si>
  <si>
    <t>Пластика одного сухожилия нижней конечности при застарелом повреждении</t>
  </si>
  <si>
    <t>18.06.07</t>
  </si>
  <si>
    <t>Вторичный шов сухожилий</t>
  </si>
  <si>
    <t>18.06.08</t>
  </si>
  <si>
    <t>Чрескожный шов ахиллова сухожилия</t>
  </si>
  <si>
    <t>18.06.10</t>
  </si>
  <si>
    <t>Открытый шов ахиллова сухожилия</t>
  </si>
  <si>
    <t>ОСТЕОСИНТЕЗ</t>
  </si>
  <si>
    <t>18.07.01</t>
  </si>
  <si>
    <t>Оперативное лечение разрыва акромиально-ключичного, грудино-ключичного сочленений (без стоимости металлоконструкций)</t>
  </si>
  <si>
    <t>18.07.05</t>
  </si>
  <si>
    <t>Фиксация дистальной фаланги пальца спицей</t>
  </si>
  <si>
    <t>18.07.06</t>
  </si>
  <si>
    <t>Открытая репозиция, остеосинтез перелома мелких костей скелета, не требующих восстановления суставной поверхности (без стоимости металлоконструкций)</t>
  </si>
  <si>
    <t>18.07.07</t>
  </si>
  <si>
    <t>Открытая репозиция, остеосинтез простого перелома длинных костей типа А верхней конечности (по классификации АО) (без стоимости металлоконструкций)</t>
  </si>
  <si>
    <t>18.07.08</t>
  </si>
  <si>
    <t>Открытая репозиция, остеосинтез простого перелома длинных костей типа А нижней конечности (по классификации АО) (без стоимости металлоконструкций)</t>
  </si>
  <si>
    <t>18.07.09</t>
  </si>
  <si>
    <t>Открытая репозиция, остеосинтез внутрисуставного перелома мелких костей верхней конечности (без стоимости металлоконструкций)</t>
  </si>
  <si>
    <t>18.07.10</t>
  </si>
  <si>
    <t>Открытая репозиция, остеосинтез внутрисуставного перелома мелких костей нижней конечности (без стоимости металлоконструкций)</t>
  </si>
  <si>
    <t>18.07.11</t>
  </si>
  <si>
    <t>Открытая репозиция, остеосинтез внурисуставного перелома костей тип В (по классификации АО) верхней конечности (без стоимости металлоконструкций)</t>
  </si>
  <si>
    <t>18.07.12</t>
  </si>
  <si>
    <t>Открытая репозиция, остеосинтез внурисуставного перелома костей тип В (по классификации АО) нижней конечности (без стоимости металлоконструкций)</t>
  </si>
  <si>
    <t>18.07.13</t>
  </si>
  <si>
    <t>Остеосинтез внурисуставных переломов костей тип В (по классификации АО) малоинвазивный и/или с АС контролем верхней конечности (без стоимости металлоконструкций)</t>
  </si>
  <si>
    <t>18.07.14</t>
  </si>
  <si>
    <t>Остеосинтез внурисуставных переломов костей тип В (по классификации АО) малоинвазивный и/или с АС контролем нижней конечности (без стоимости металлоконструкций)</t>
  </si>
  <si>
    <t>18.07.15</t>
  </si>
  <si>
    <t>Остеосинтез внурисуставных переломов костей тип С верхней конечности (по классификации АО) малоинвазивный и/или с АС контролем (без стоимости металлоконструкций)</t>
  </si>
  <si>
    <t>18.07.16</t>
  </si>
  <si>
    <t>Остеосинтез внурисуставных переломов костей тип С нижней конечности (по классификации АО) малоинвазивный и/или с АС контролем (без стоимости металлоконструкций)</t>
  </si>
  <si>
    <t>18.07.17</t>
  </si>
  <si>
    <t>Остеосинтез перелома диафизов длинных костей тип В (по классификации АО) открытый и малоинвазивный верхней конечности (без стоимости металлоконструкций)</t>
  </si>
  <si>
    <t>18.07.18</t>
  </si>
  <si>
    <t>Остеосинтез перелома диафизов длинных костей тип В (по классификации АО) открытый и малоинвазивный нижней конечности (без стоимости металлоконструкций)</t>
  </si>
  <si>
    <t>18.07.19</t>
  </si>
  <si>
    <t>Остеосинтез перелома диафизов длинных костей тип С (по классификации АО) открытый и малоинвазивный верхней конечности (без стоимости металлоконструкций)</t>
  </si>
  <si>
    <t>18.07.20</t>
  </si>
  <si>
    <t>Остеосинтез перелома диафизов длинных костей тип С (по классификации АО) открытый и малоинвазивный нижней конечности (без стоимости металлоконструкций)</t>
  </si>
  <si>
    <t>18.07.25</t>
  </si>
  <si>
    <t>Остеосинтез перелома диафизов длинных костей тип А (по классификации АО) открытый и малоинвазивный верхней конечности (без стоимости металлоконструкций)</t>
  </si>
  <si>
    <t>18.07.26</t>
  </si>
  <si>
    <t>18.07.27</t>
  </si>
  <si>
    <t>Остеосинтез локтевого отростка / наколенника по WEBER</t>
  </si>
  <si>
    <t>ВЫВИХИ, РЕПОЗИЦИИ</t>
  </si>
  <si>
    <t>18.08.01</t>
  </si>
  <si>
    <t>Закрытое устранение вывиха мелких суставов с иммобилизацией (без стоимости металлоконструкций)</t>
  </si>
  <si>
    <t>18.08.02</t>
  </si>
  <si>
    <t>Закрытое устранение вывиха крупных суставов (без стоимости металлоконструкций)</t>
  </si>
  <si>
    <t>18.08.05</t>
  </si>
  <si>
    <t>Закрытая репозиция перелома мелких костей с иммобилизацией</t>
  </si>
  <si>
    <t>18.08.06</t>
  </si>
  <si>
    <t>Закрытая репозиция крупных костей верхней конечности</t>
  </si>
  <si>
    <t>18.08.07</t>
  </si>
  <si>
    <t>Закрытая репозиция крупных костей нижней конечности</t>
  </si>
  <si>
    <t>18.08.08</t>
  </si>
  <si>
    <t>Вправление вывиха/подвывиха  лучевой кости</t>
  </si>
  <si>
    <t>РЕКОНСТРУКТИВНЫЕ ОПЕРАЦИИ</t>
  </si>
  <si>
    <t>18.09.01</t>
  </si>
  <si>
    <t>Устранение контрактуры Дюпюитрена на двух и более пальцах</t>
  </si>
  <si>
    <t>18.09.02</t>
  </si>
  <si>
    <t>Устранение контрактуры Дюпюитрена на одном-двух пальцах, лигаментотомия</t>
  </si>
  <si>
    <t>18.09.05</t>
  </si>
  <si>
    <t>Артропластика суставов кисти/ стопы</t>
  </si>
  <si>
    <t>18.09.07</t>
  </si>
  <si>
    <t>Корригирующие остеотомии с остеосинтезом верхней конечности (без стоимости металлоконструкций)</t>
  </si>
  <si>
    <t>18.09.08</t>
  </si>
  <si>
    <t>Корригирующие остеотомии с остеосинтезом нижней конечности (без стоимости металлоконструкций)</t>
  </si>
  <si>
    <t>18.09.09</t>
  </si>
  <si>
    <t>Корригирующая остеотомия при деформациях стоп, 1 категория сложности (без стоимости металлоконструкций)</t>
  </si>
  <si>
    <t>18.09.10</t>
  </si>
  <si>
    <t>Корригирующая остеотомия при деформациях стоп, 2 категория сложности (без стоимости металлоконструкций)</t>
  </si>
  <si>
    <t>18.09.11</t>
  </si>
  <si>
    <t>Корригирующая остеотомия при деформациях стоп, 3 категория сложности (без стоимости металлоконструкций)</t>
  </si>
  <si>
    <t>18.09.16</t>
  </si>
  <si>
    <t>Артродезирование суставов (без стоимости металлоконструкций)</t>
  </si>
  <si>
    <t>18.09.17</t>
  </si>
  <si>
    <t>Артродезирование мелких суставов стопы и кисти (без стоимости металлоконструкций)</t>
  </si>
  <si>
    <t>Резекция надколенника, восстановление РАКС</t>
  </si>
  <si>
    <t>18.10 АРТРОСКОПИЯ</t>
  </si>
  <si>
    <t>Артроскопические реконструктивные операции при привычном вывихе плеча (без стоимости расходного материала)</t>
  </si>
  <si>
    <t>Артроскопический тенодез сухожилия двуглавой мышцы плеча (без стоимости расходного материала)</t>
  </si>
  <si>
    <t>Артроскопический шов повреждения ротаторов плеча (без стоимости расходного материала)</t>
  </si>
  <si>
    <t>ЭНДОПРОТЕЗИРОВАНИЕ</t>
  </si>
  <si>
    <t>18.11.02</t>
  </si>
  <si>
    <t>Однополюсное протезирование тазобедренного сустава (без стоимости протеза)</t>
  </si>
  <si>
    <t>18.11.13</t>
  </si>
  <si>
    <t>Эндопротезирование коленного сустава тотальное (без стоимости металлоконструкций)  (первичное)</t>
  </si>
  <si>
    <t>18.11.14</t>
  </si>
  <si>
    <t>Эндопротезирование коленного сустава униполярное (без стоимости металлоконструкций)</t>
  </si>
  <si>
    <t>18.11.15</t>
  </si>
  <si>
    <t>Эндопротезирование тазобедренного сустава тотальное (первичное) (без стоимости металлоконструкций)</t>
  </si>
  <si>
    <t>ПРОЧИЕ ОПЕРАЦИИ В ТРАВМАТОЛОГИИ</t>
  </si>
  <si>
    <t>18.12.11</t>
  </si>
  <si>
    <t>Ампутация, экзартикуляция одного пальца кисти, стопы</t>
  </si>
  <si>
    <t>18.15.01</t>
  </si>
  <si>
    <t>Металлоконструкция</t>
  </si>
  <si>
    <t>18.17.05</t>
  </si>
  <si>
    <t>Кинезиотейпирование 1 уровня (мелкие суставы конечностей, один отдел позвоночника и т.п)</t>
  </si>
  <si>
    <t>19 Банк стволовых клеток</t>
  </si>
  <si>
    <t>19.01.01</t>
  </si>
  <si>
    <t>Выделение стволовых клеток, тестирование концентрата стволовых клеток, криоконсервация,размещение на хранение</t>
  </si>
  <si>
    <t>19.01.02</t>
  </si>
  <si>
    <t>Хранение 1 год</t>
  </si>
  <si>
    <t>19.01.03</t>
  </si>
  <si>
    <t>Хранение до 3 лет (включительно)</t>
  </si>
  <si>
    <t>19.01.04</t>
  </si>
  <si>
    <t>Хранение до 5 лет (включительно)</t>
  </si>
  <si>
    <t>19.01.05</t>
  </si>
  <si>
    <t>Хранение до 10 лет (включительно)</t>
  </si>
  <si>
    <t>19.01.06</t>
  </si>
  <si>
    <t>Хранение до 15 лет (включительно)</t>
  </si>
  <si>
    <t>19.01.07</t>
  </si>
  <si>
    <t>Хранение до 20 лет (включительно)</t>
  </si>
  <si>
    <t>19.01.08</t>
  </si>
  <si>
    <t>Транспортировка концентрата стволовых клеток в/из другое/го ЛУ</t>
  </si>
  <si>
    <t>19.01.09</t>
  </si>
  <si>
    <t>Деление образцов пуповинной крови</t>
  </si>
  <si>
    <t>19.01.10</t>
  </si>
  <si>
    <t>Хранение 1 месяц (расчетная)</t>
  </si>
  <si>
    <t>СКОРАЯ И НЕОТЛОЖНАЯ ПОМОЩЬ (стоимость услуг может быть увеличена за счет удаленности точки вызова)</t>
  </si>
  <si>
    <t>20.06</t>
  </si>
  <si>
    <t>Оказание медицинской помощи выездной бригадой скорой медицинской помощи в неотложной форме</t>
  </si>
  <si>
    <t>20.09</t>
  </si>
  <si>
    <t>Оказание медицинской помощи выездной бригадой скорой медицинской помощи в неотложной форме, повторный вызов в течение суток</t>
  </si>
  <si>
    <t>20.11</t>
  </si>
  <si>
    <t>Оказание медицинской помощи выездной бригадой СМП в неотложной форме второму члену семьи</t>
  </si>
  <si>
    <t>20.12</t>
  </si>
  <si>
    <t>Дежурство выездной бригады СМП на мероприятиях (с учетом стоимости вызова), 1 час</t>
  </si>
  <si>
    <t>20.13</t>
  </si>
  <si>
    <t>Медицинское сопровождение и медицинская эвакуация выездной бригадой СМП</t>
  </si>
  <si>
    <t>20.16</t>
  </si>
  <si>
    <t>Выездная консультация врача-анестезиолога-реаниматолога</t>
  </si>
  <si>
    <t>20.17</t>
  </si>
  <si>
    <t>Выездная консультация врача-анестезиолога-реаниматолога с медицинской эвакуацией в медицинскую организацию</t>
  </si>
  <si>
    <t>20.18</t>
  </si>
  <si>
    <t>Медицинское сопровождение и медицинская эвакуация специализированной выездной бригадой анестезиологии-реанимации</t>
  </si>
  <si>
    <t>20.19</t>
  </si>
  <si>
    <t>Медицинское сопровождение и медицинская эвакуация специализированной выездной бригадой анестезиологии-реанимации пациента на ИВЛ</t>
  </si>
  <si>
    <t>Коэффициенты для расчета полной стоимости услуг</t>
  </si>
  <si>
    <t>Удаленность от Клинического госпиталя "Мать и Дитя Уфа":</t>
  </si>
  <si>
    <t>коэффициент</t>
  </si>
  <si>
    <t>до 20 км в любом направлении</t>
  </si>
  <si>
    <t>21-30 км</t>
  </si>
  <si>
    <t>31-40 км</t>
  </si>
  <si>
    <t>41-50 км</t>
  </si>
  <si>
    <t>51-60 км</t>
  </si>
  <si>
    <t>61-70 км</t>
  </si>
  <si>
    <t>71-80 км</t>
  </si>
  <si>
    <t>81-90 км</t>
  </si>
  <si>
    <t>91-100 км</t>
  </si>
  <si>
    <t>101-130 км</t>
  </si>
  <si>
    <t>131-160 км</t>
  </si>
  <si>
    <t>161-190 км</t>
  </si>
  <si>
    <t>191-220 км</t>
  </si>
  <si>
    <t>221-250 км</t>
  </si>
  <si>
    <t>251-280 км</t>
  </si>
  <si>
    <t>281-310 км</t>
  </si>
  <si>
    <t>311-410 км</t>
  </si>
  <si>
    <t>411-510 км</t>
  </si>
  <si>
    <t>511-610 км</t>
  </si>
  <si>
    <t>611-710 км</t>
  </si>
  <si>
    <t>711-810 км</t>
  </si>
  <si>
    <t>811-910 км</t>
  </si>
  <si>
    <t>911-1010 км</t>
  </si>
  <si>
    <t>стоимость услуги * коэффициент удаленности = полная стоимость услуги</t>
  </si>
  <si>
    <t>РЕАНИМАЦИОННЫЕ МАНИПУЛЯЦИИ</t>
  </si>
  <si>
    <t>20.05.01</t>
  </si>
  <si>
    <t>Трансфузия свежезамороженной плазмы (1 доза)</t>
  </si>
  <si>
    <t>20.05.02</t>
  </si>
  <si>
    <t>Трансфузия тромбоцитов, полученных методом афереза (1 доза)</t>
  </si>
  <si>
    <t>20.05.03</t>
  </si>
  <si>
    <t>ЗАБОР АУТОЛОГИЧНОЙ ЭРИТРОВЗВЕСИ</t>
  </si>
  <si>
    <t>20.05.05</t>
  </si>
  <si>
    <t>АППАРАТНАЯ РЕИНФУЗИЯ АУТОЛОГИЧНОЙ ЭРИТРОВЗВЕСИ</t>
  </si>
  <si>
    <t>20.05.06</t>
  </si>
  <si>
    <t>ПЕРЕЛИВАНИЕ ПРЕПАРАТОВ КРОВИ (для ОРН)</t>
  </si>
  <si>
    <t>20.05.10</t>
  </si>
  <si>
    <t>Гемотрансфузия эритроциитной взвеси, обедненной лейкоцитами (1 доза)</t>
  </si>
  <si>
    <t>20.05.13</t>
  </si>
  <si>
    <t>Вызов гематологической бригады в лечебное учреждение ГК "Мать и дитя"</t>
  </si>
  <si>
    <t>20.05.14</t>
  </si>
  <si>
    <t>Вызов реанимационно-анестезиологической бригады в лечебное учреждение ГК "Мать и дитя"</t>
  </si>
  <si>
    <t>20.05.16</t>
  </si>
  <si>
    <t>Переливание препарата крови: эритроциты отмытые  (250 мл)</t>
  </si>
  <si>
    <t>20.05.20</t>
  </si>
  <si>
    <t>Криопреципитат замороженный (1 доза)</t>
  </si>
  <si>
    <t>ПРОГРАММЫ РЕАБИЛИТАЦИИ</t>
  </si>
  <si>
    <t>21.07.27.01</t>
  </si>
  <si>
    <t>"Здоровый биоценоз плюс"</t>
  </si>
  <si>
    <t>ВЕДЕНИЕ РОДОВ</t>
  </si>
  <si>
    <t>21.02.41</t>
  </si>
  <si>
    <t>Индивидуальное оказание доврачебной помощи акушеркой</t>
  </si>
  <si>
    <t>ВВЕДЕНИЕ ЛЕКАРСТВЕННЫХ ПРЕПАРАТОВ, ОПЛАЧИВАЕМЫХ ДОПОЛНИТЕЛЬНО</t>
  </si>
  <si>
    <t>22.02.114</t>
  </si>
  <si>
    <t>Внутривенное переливание Волювена (500,0) после пункции фолликулов для профилактики СГЯ</t>
  </si>
  <si>
    <t>22.02.118</t>
  </si>
  <si>
    <t>Введение препарата СЕМАКС капли наз. 1 % 3 мл.</t>
  </si>
  <si>
    <t>22.02.119</t>
  </si>
  <si>
    <t>Введение препарата ТАМИФЛЮ капс. 75 мг № 10</t>
  </si>
  <si>
    <t>22.02.119.01</t>
  </si>
  <si>
    <t>Введение препарата ТАМИФЛЮ капс. 75 мг № 1</t>
  </si>
  <si>
    <t>22.02.120</t>
  </si>
  <si>
    <t>Введение препарата ГЕПТРАЛ в/в и в/м 400 мг № 1</t>
  </si>
  <si>
    <t>22.02.122</t>
  </si>
  <si>
    <t>Применение препарата НЕКСИУМ таб.20 мг № 14</t>
  </si>
  <si>
    <t>22.02.133.27</t>
  </si>
  <si>
    <t>Применение сетчатого импланта URETEX для операции при недержании мочи</t>
  </si>
  <si>
    <t>22.02.133.67</t>
  </si>
  <si>
    <t>Использование эндоскопической клипсы при внутрипросветных хирургических вмешательствах</t>
  </si>
  <si>
    <t>22.02.133.68</t>
  </si>
  <si>
    <t>Использование эндоскопической петли при внутрипросветных хирургических вмешательствах</t>
  </si>
  <si>
    <t>22.02.133.74</t>
  </si>
  <si>
    <t>Применение импланта ПЕРМАКОЛ 3,0см*3,0см при оперативном вмешательстве</t>
  </si>
  <si>
    <t>22.02.133.80</t>
  </si>
  <si>
    <t>Применение имплантата при проведении хирургического вмешательства (в т.ч. НДС)</t>
  </si>
  <si>
    <t>22.02.134</t>
  </si>
  <si>
    <t>Введение препарата АКТОВЕГИН 5 мл  №1</t>
  </si>
  <si>
    <t>22.02.135</t>
  </si>
  <si>
    <t>Введение препарата ЭССЕНЦИАЛЕ 5 мл №1</t>
  </si>
  <si>
    <t>22.02.138</t>
  </si>
  <si>
    <t>ВВЕДЕНИЕ ПРЕПАРАТА ВАЗАПРОСТАН пор. д/инф.20 мкг  №1</t>
  </si>
  <si>
    <t>22.02.139</t>
  </si>
  <si>
    <t>Применение (введение) препарата Неотон 1 г №1</t>
  </si>
  <si>
    <t>22.02.14</t>
  </si>
  <si>
    <t>Введение препарата КУРОСУРФ 80 МГ/МЛ 1,5 МЛ (Кьези Фармасьютикалс ГмбХ  Chiesi Farmaceutici S.p.A.)</t>
  </si>
  <si>
    <t>22.02.15</t>
  </si>
  <si>
    <t>ВВЕДЕНИЕ ПРЕПАРАТА АЛЬБУМИН 20% 100 МЛ ФЛАКОН BAXTER (ШВЕЙЦАРИЯ)</t>
  </si>
  <si>
    <t>22.02.16</t>
  </si>
  <si>
    <t>ВВЕДЕНИЕ ПРЕПАРАТА АЛЬБУМИН 20% 50 МЛ ФЛАКОН</t>
  </si>
  <si>
    <t>22.02.20</t>
  </si>
  <si>
    <t>ВВЕДЕНИЕ ПРЕПАРАТА МЕРОНЕМ 1Г №1 ФЛАКОН ASTRAZENECA (ВЕЛИКОБРИТАНИЯ)</t>
  </si>
  <si>
    <t>22.02.22</t>
  </si>
  <si>
    <t>ВВЕДЕНИЕ ПРЕПАРАТА ТАВАНИК Р-Р Д/ИНФ 500 МГ/100 МЛ 100МЛ №1 ФЛАКОН SANOBI AVENTIS (ФРАНЦИЯ)</t>
  </si>
  <si>
    <t>22.02.23</t>
  </si>
  <si>
    <t>ВВЕДЕНИЕ ПРЕПАРАТА ТИЕНАМ 500МГ+500МГ №1 ФЛАКОН MSD (ШВЕЙЦАРИЯ)</t>
  </si>
  <si>
    <t>22.02.24</t>
  </si>
  <si>
    <t>ВВЕДЕНИЕ ПРЕПАРАТА ЛЕНДАЦИН 1Г №1 ФЛАКОН LEK (СЛОВЕНИЯ)</t>
  </si>
  <si>
    <t>22.02.241</t>
  </si>
  <si>
    <t>Подкожное введение 1 дозы препарата Фраксипарин 0,3</t>
  </si>
  <si>
    <t>22.02.270</t>
  </si>
  <si>
    <t>Введение подкожного контрацептива "Импланон" с учетом стоимости импланта</t>
  </si>
  <si>
    <t>22.02.28</t>
  </si>
  <si>
    <t>ВВЕДЕНИЕ ПРЕПАРАТА ГИПЕРРОУ C/D 1500МЕ №1</t>
  </si>
  <si>
    <t>22.02.283</t>
  </si>
  <si>
    <t>Введение препарата ПРОТРОМПЛЕКС 600 лиоф.для приг. р-ра для в/в и в/м введ. №1</t>
  </si>
  <si>
    <t>22.02.296</t>
  </si>
  <si>
    <t>Введение препарата Резонатив в/м 2 мл. 1500 МЕ</t>
  </si>
  <si>
    <t>22.02.308</t>
  </si>
  <si>
    <t>Введение препарата Метрогил 100 мл</t>
  </si>
  <si>
    <t>22.02.310</t>
  </si>
  <si>
    <t>Применение импланта ELEVATE Anterior при лечении пролапса гениталий</t>
  </si>
  <si>
    <t>22.02.311</t>
  </si>
  <si>
    <t>Применение импланта ELEVATE Posterior при лечении пролапса гениталий</t>
  </si>
  <si>
    <t>22.02.312</t>
  </si>
  <si>
    <t>Введение препарата ФЕРИНЖЕКТ р-р в/в 50мг/мл 10 мл №1</t>
  </si>
  <si>
    <t>22.02.314</t>
  </si>
  <si>
    <t>Введение препарата Ипрожин 100 мг</t>
  </si>
  <si>
    <t>22.02.314.02</t>
  </si>
  <si>
    <t>Male-factor Pak</t>
  </si>
  <si>
    <t>22.02.32</t>
  </si>
  <si>
    <t>ВВЕДЕНИЕ ПРЕПАРАТА МЕРОНЕМ В/В 0,5 Г ФЛАКОН</t>
  </si>
  <si>
    <t>22.02.320</t>
  </si>
  <si>
    <t>Контрастирование препаратом Омнипак 50мл №1</t>
  </si>
  <si>
    <t>22.02.323</t>
  </si>
  <si>
    <t>витаминотерапия с помощью Иноферт</t>
  </si>
  <si>
    <t>22.02.324</t>
  </si>
  <si>
    <t>витаминотерапия с помощью Фолибер</t>
  </si>
  <si>
    <t>22.02.325</t>
  </si>
  <si>
    <t>Витаминотерапия с помощью Ферлатум-фор</t>
  </si>
  <si>
    <t>22.02.326</t>
  </si>
  <si>
    <t>Амбулаторное введение  препарата КЛЕКСАН 0,6мл (60мг) №1</t>
  </si>
  <si>
    <t>22.02.327</t>
  </si>
  <si>
    <t>Амбулаторное введение  препарата КЛЕКСАН 0,4мл (40мг) №1</t>
  </si>
  <si>
    <t>22.02.329</t>
  </si>
  <si>
    <t>Введение препарата КАБИВЕН центр д/инф. 1540 мл №1 (кроме ПИТ)</t>
  </si>
  <si>
    <t>22.02.334</t>
  </si>
  <si>
    <t>Введение препарата Виролекс лиоф 250мг</t>
  </si>
  <si>
    <t>22.02.335</t>
  </si>
  <si>
    <t>Введение препарата Липофундин МСТ/ЛСТ 20% 250мл</t>
  </si>
  <si>
    <t>22.02.336</t>
  </si>
  <si>
    <t>Введение препарата Аминовен Инфант 10% 100мг/мл 100мл  №1</t>
  </si>
  <si>
    <t>22.02.337</t>
  </si>
  <si>
    <t>Введение препарата Энзапрост - Ф 0,005/МЛ 1МЛ</t>
  </si>
  <si>
    <t>22.02.338</t>
  </si>
  <si>
    <t>Применение препарата Нексиум 40 мг № 1</t>
  </si>
  <si>
    <t>22.02.339</t>
  </si>
  <si>
    <t>Введение ФСМЕ-ИММУН амп. 0,5 мл/ доза</t>
  </si>
  <si>
    <t>22.02.34</t>
  </si>
  <si>
    <t>ВВЕДЕНИЕ ИНТРАЦЕРВИКАЛЬНОЕ ДИЛАПАН № 1</t>
  </si>
  <si>
    <t>22.02.340</t>
  </si>
  <si>
    <t>Применение препарат Ровамицин таб. 3мл.МЕ №1</t>
  </si>
  <si>
    <t>22.02.341</t>
  </si>
  <si>
    <t>Введение препарата Зивокс 2мг/мл 300мл</t>
  </si>
  <si>
    <t>22.02.341.01</t>
  </si>
  <si>
    <t>Введение препарата Зивокс 2мг/мл 100мл</t>
  </si>
  <si>
    <t>22.02.342</t>
  </si>
  <si>
    <t>Введение препарата Ультравист 370мг йода/50мл</t>
  </si>
  <si>
    <t>22.02.342.01</t>
  </si>
  <si>
    <t>Введение препарата Ультравист 370мг йода/100мл</t>
  </si>
  <si>
    <t>22.02.343</t>
  </si>
  <si>
    <t>Введение препарата Иммуновенин 25,0 мг в/в № 1</t>
  </si>
  <si>
    <t>22.02.344</t>
  </si>
  <si>
    <t>Применение препарата Ксарелто таб. 10 мг № 1</t>
  </si>
  <si>
    <t>22.02.345</t>
  </si>
  <si>
    <t>Введение препарата Симдакс 2,5 мг/мл 5 мл № 1</t>
  </si>
  <si>
    <t>22.02.346</t>
  </si>
  <si>
    <t>Применение импланта SURGIPRO (Сovidien) при сакропексии</t>
  </si>
  <si>
    <t>22.02.35</t>
  </si>
  <si>
    <t>ВВЕДЕНИЕ ПРЕПАРАТА ПЕДЕА Р-Р В/В ВВЕД.АПМ. 5 МГ/МЛ 2 МЛ №1</t>
  </si>
  <si>
    <t>22.02.350</t>
  </si>
  <si>
    <t>Введение препарата Трактоцил д/инф. 7,5мг/мл 0,9мл №1</t>
  </si>
  <si>
    <t>22.02.352</t>
  </si>
  <si>
    <t>Введение препарата Примовист 0,25 ммоль/мл 10 мл №1</t>
  </si>
  <si>
    <t>22.02.353</t>
  </si>
  <si>
    <t>Введение препарата Омнискан  0,5ммоль/мл  10 мл №1</t>
  </si>
  <si>
    <t>22.02.36</t>
  </si>
  <si>
    <t>ВВЕДЕНИЕ ПРЕПАРАТА ПЕНТАГЛОБИН 10 МЛ 5% BIOTEST (ГЕРМАНИЯ)</t>
  </si>
  <si>
    <t>22.02.37</t>
  </si>
  <si>
    <t>ВВЕДЕНИЕ ПРЕПАРАТА КАМРОУ В/М 150 МКГ/МЛ 750 МЕ/МЛ 2МЛ</t>
  </si>
  <si>
    <t>22.02.39</t>
  </si>
  <si>
    <t>ВВЕДЕНИЕ ПРЕПАРАТА АМФОЛИП 10 МГ 2 МЛ №1</t>
  </si>
  <si>
    <t>22.02.400</t>
  </si>
  <si>
    <t>Введение препарата Цибор 2500 МЕ 0,2 мл № 1</t>
  </si>
  <si>
    <t>22.02.401</t>
  </si>
  <si>
    <t>Введение препарата Цибор 3500 МЕ 0,2 мл № 1</t>
  </si>
  <si>
    <t>22.02.406</t>
  </si>
  <si>
    <t>Введение препарата Дексдор 100мг/мл 2мл</t>
  </si>
  <si>
    <t>22.02.407</t>
  </si>
  <si>
    <t>Введение препарата Севоран 200мл</t>
  </si>
  <si>
    <t>22.02.408</t>
  </si>
  <si>
    <t>Введение препарата Анексат 0,1мг/мл 5 мл</t>
  </si>
  <si>
    <t>22.02.409</t>
  </si>
  <si>
    <t>Введение препарата Супран 240 мл</t>
  </si>
  <si>
    <t>22.02.418</t>
  </si>
  <si>
    <t>Введение препарата Цимевен 0,5 флак. лиоф. д/р-ра д/инф. №1</t>
  </si>
  <si>
    <t>22.02.419</t>
  </si>
  <si>
    <t>Оказание медицинского вмешательства с применением противоспаечного средства Антиадгезин, 5,0 мл</t>
  </si>
  <si>
    <t>22.02.42</t>
  </si>
  <si>
    <t>ВВЕДЕНИЕ ПРЕПАРАТА РЕЗОНАТИВ Р-Р ДЛЯ В/М ВВЕД. 625МЕ/МЛ 1 МЛ №1</t>
  </si>
  <si>
    <t>22.02.43</t>
  </si>
  <si>
    <t>ВВЕДЕНИЕ ПРЕПАРАТА НЕОЦИТОТЕКТ Р-Р Д/ИН. 5% ФЛ. 10 МЛ</t>
  </si>
  <si>
    <t>22.02.433</t>
  </si>
  <si>
    <t>Пролонгирование беременности препаратом Гинипрал таб. 0,5мг №20</t>
  </si>
  <si>
    <t>22.02.438</t>
  </si>
  <si>
    <t>Введение препарата  КОНДИЛИН 0,5% 3,5 мл № 1</t>
  </si>
  <si>
    <t>22.02.444</t>
  </si>
  <si>
    <t>Введение контрастного средства Прохэнс 279,3 мг/мл 10 мл № 1</t>
  </si>
  <si>
    <t>22.02.445</t>
  </si>
  <si>
    <t>Введение контрастного средства Гадовист 1 ммоль/мл 7,5 мл № 1</t>
  </si>
  <si>
    <t>22.02.446</t>
  </si>
  <si>
    <t>Введение препарата Пролиа 60 мг/ 1 мл № 1</t>
  </si>
  <si>
    <t>22.02.448</t>
  </si>
  <si>
    <t>Введение препарата Атозибан фл.конц. д/инф. 7,5мг/мл 0,9мл №1</t>
  </si>
  <si>
    <t>22.02.449</t>
  </si>
  <si>
    <t>Введение препарата Атозибан фл.конц. д/инф. 7,5мг/мл 5мл №1</t>
  </si>
  <si>
    <t>22.02.45</t>
  </si>
  <si>
    <t>ВВЕДЕНИЕ ПРЕПАРАТА МИКАМИН 50 МГ ФЛ. №1</t>
  </si>
  <si>
    <t>22.02.452</t>
  </si>
  <si>
    <t>Ботулинотерапия при хронической мигрени (100 ед.)</t>
  </si>
  <si>
    <t>22.02.453</t>
  </si>
  <si>
    <t>Ботулинотерапия при хронической мигрени (155 ед.)</t>
  </si>
  <si>
    <t>22.02.454</t>
  </si>
  <si>
    <t>Введение препарата Эксджива 120 мг (70 мг/мл) 1,7 мл</t>
  </si>
  <si>
    <t>22.02.455</t>
  </si>
  <si>
    <t>Введение контрастного средства Прохэнс 279,3 мг/мл 15 мл № 1</t>
  </si>
  <si>
    <t>22.02.456</t>
  </si>
  <si>
    <t>Введение препарата Кабивен периферический для инфузий  1400 ККАЛ 1920 мл № 1</t>
  </si>
  <si>
    <t>22.02.458</t>
  </si>
  <si>
    <t>Введение контрастного средства Гадовист 1 ммоль/мл 5 мл № 1</t>
  </si>
  <si>
    <t>22.02.462</t>
  </si>
  <si>
    <t>Введение препарата Клексан 0,2 мл</t>
  </si>
  <si>
    <t>22.02.489</t>
  </si>
  <si>
    <t>Противосудорожная терапия препаратом КЕППРА 0,1мг/мл 300 мл № 1</t>
  </si>
  <si>
    <t>22.02.508</t>
  </si>
  <si>
    <t>Антипсихотическая терапия с применением ДРОПЕРИДОЛ 0,0025/мл 5мл №1</t>
  </si>
  <si>
    <t>22.02.51</t>
  </si>
  <si>
    <t>Введение препарата Дипептивен конц.р-р д/инф 20% 100 мл</t>
  </si>
  <si>
    <t>22.02.56</t>
  </si>
  <si>
    <t>ВВЕДЕНИЕ ПРЕПАРАТА ПРЕПИДИЛ ГЕЛЬ 0,5 МГ/3Г PFIZER (БЕЛЬГИЯ)</t>
  </si>
  <si>
    <t>22.02.59</t>
  </si>
  <si>
    <t>ВВЕДЕНИЕ ПРЕПАРАТА АЛЬБУМИН 10% 100 МЛ ФЛАКОН (РОССИЯ)</t>
  </si>
  <si>
    <t>22.02.63</t>
  </si>
  <si>
    <t>Введение препарата Октреотид р-р 100 мкг/мл 1 мл № 1 (код 21.6.53)</t>
  </si>
  <si>
    <t>22.02.65</t>
  </si>
  <si>
    <t>Введение препарата Рекормон р-р д/в/в и п/к вв. 2000 МЕ/ 0.3 мл. компл. №1</t>
  </si>
  <si>
    <t>22.02.67</t>
  </si>
  <si>
    <t>Введение препарата Трактоцил д/инф. 7,5мг/мл 5мл за одну ампулу</t>
  </si>
  <si>
    <t>22.02.69</t>
  </si>
  <si>
    <t>Введение препарата Эральфон р-р для в/в п/к 1000 МЕ 0,3 мл №1</t>
  </si>
  <si>
    <t>22.02.71</t>
  </si>
  <si>
    <t>Введение препарата Иммуноро Кедрион 300 мкг № 1</t>
  </si>
  <si>
    <t>22.02.74</t>
  </si>
  <si>
    <t>Введение препарата ФЕРИНЖЕКТ р-р в/в 50мг/мл 2 мл №1(код. 21.6.48)</t>
  </si>
  <si>
    <t>22.02.75</t>
  </si>
  <si>
    <t>Введение препарата Монофер, р-р для инф., 2мл №1</t>
  </si>
  <si>
    <t>22.02.78</t>
  </si>
  <si>
    <t>Введение препарата ПАБАЛ р-р для в/в и в/м введения 100 мкг/мл 1 мл ампулы № 1</t>
  </si>
  <si>
    <t>22.02.82</t>
  </si>
  <si>
    <t>Оказание медицинского вмешательства с применением препарата РЕМЕСТИП во время операции</t>
  </si>
  <si>
    <t>22.02.84</t>
  </si>
  <si>
    <t>Оказание медицинского вмешательства с применением противоспаечного средства "Интерсид" во время операции</t>
  </si>
  <si>
    <t>22.02.87</t>
  </si>
  <si>
    <t>Оказание медицинского вмешательства с применением набора TVT-Обтуратор для операции при недержании мочи</t>
  </si>
  <si>
    <t>22.02.133.75 </t>
  </si>
  <si>
    <t>Использование внутривенной имплантируемой порт-системы</t>
  </si>
  <si>
    <t>Школа для беременных</t>
  </si>
  <si>
    <t>22.03.21</t>
  </si>
  <si>
    <t>Школа для молодых мам (1 занятие)</t>
  </si>
  <si>
    <t>22 - Прочие услуги</t>
  </si>
  <si>
    <t>22.07.21</t>
  </si>
  <si>
    <t>Кислородный коктейль</t>
  </si>
  <si>
    <t>ПЛАСТИЧЕСКАЯ ХИРУРГИЯ</t>
  </si>
  <si>
    <t>Хирургическая коррекция век (блефаропластика) </t>
  </si>
  <si>
    <t>31.01.01</t>
  </si>
  <si>
    <t>Коррекция верхних век 1 степени</t>
  </si>
  <si>
    <t>31.01.01.01</t>
  </si>
  <si>
    <t>Коррекция верхних век 2 степени</t>
  </si>
  <si>
    <t>31.01.01.02</t>
  </si>
  <si>
    <t>Коррекция верхних век 3 степени</t>
  </si>
  <si>
    <t>31.01.02</t>
  </si>
  <si>
    <t>Коррекция нижних век 1 степени</t>
  </si>
  <si>
    <t>31.01.02.01</t>
  </si>
  <si>
    <t>Коррекция нижних век  2 степени</t>
  </si>
  <si>
    <t>31.01.02.02</t>
  </si>
  <si>
    <t>Коррекция нижних век 3 степени</t>
  </si>
  <si>
    <t>31.01.03</t>
  </si>
  <si>
    <t>Коррекция верхних и нижних век</t>
  </si>
  <si>
    <t>31.01.03.01</t>
  </si>
  <si>
    <t>Коррекция верхних и нижних век совмещенные с лифтингом</t>
  </si>
  <si>
    <t>31.01.07</t>
  </si>
  <si>
    <t>Трансконьюнктивальная блефаропластика</t>
  </si>
  <si>
    <t>31.01.10</t>
  </si>
  <si>
    <t>Коррекция птоза верхнего века односторонняя</t>
  </si>
  <si>
    <t>31.01.11</t>
  </si>
  <si>
    <t>Коррекция птоза верхнего века двусторонняя</t>
  </si>
  <si>
    <t>31.01.13</t>
  </si>
  <si>
    <t>Коррекция эпикантусов</t>
  </si>
  <si>
    <t>31.01.15</t>
  </si>
  <si>
    <t>Коррекция корругаторов через доступ верхней блефаропластики</t>
  </si>
  <si>
    <t>31.01.16.01</t>
  </si>
  <si>
    <t>Браупексия</t>
  </si>
  <si>
    <t>31.01.20</t>
  </si>
  <si>
    <t>Височный лифтинг совмещенный с блефаропластикой</t>
  </si>
  <si>
    <t>Подтяжка кожи лица и шеи</t>
  </si>
  <si>
    <t>31.02.08</t>
  </si>
  <si>
    <t>Открытая подтяжка лба</t>
  </si>
  <si>
    <t>31.02.10</t>
  </si>
  <si>
    <t>Височный лифтинг, мини-коррекция "гусиных лапок"</t>
  </si>
  <si>
    <t>31.02.11</t>
  </si>
  <si>
    <t>Комплексная  подтяжка лица</t>
  </si>
  <si>
    <t>31.02.11.01</t>
  </si>
  <si>
    <t>Подтяжка кожи лица</t>
  </si>
  <si>
    <t>31.02.14.01</t>
  </si>
  <si>
    <t>Подтяжка кожи лица+SMAS+платизмопластика</t>
  </si>
  <si>
    <t>31.02.18.01</t>
  </si>
  <si>
    <t>Подтяжка средней зоны лица</t>
  </si>
  <si>
    <t>31.02.20</t>
  </si>
  <si>
    <t>Индивидуальная насадка для RF лифтинга (в т.ч. НДС)</t>
  </si>
  <si>
    <t>31.02.21</t>
  </si>
  <si>
    <t>RF лифтинг лица (в т.ч. НДС)</t>
  </si>
  <si>
    <t>31.02.22</t>
  </si>
  <si>
    <t>Rf лифтинг шеи (в т.ч. НДС)</t>
  </si>
  <si>
    <t>31.02.23</t>
  </si>
  <si>
    <t>Лифтинг декольте</t>
  </si>
  <si>
    <t>31.02.24</t>
  </si>
  <si>
    <t>Rf шлифовка рук (в т.ч. НДС)</t>
  </si>
  <si>
    <t>31.02.25</t>
  </si>
  <si>
    <t>RF- шлифовка стрий и растяжек (в т.ч. НДС)</t>
  </si>
  <si>
    <t>31.02.35</t>
  </si>
  <si>
    <t>RF- лифтинг периорбитальной области (в т.ч. НДС)</t>
  </si>
  <si>
    <t>31.02.36</t>
  </si>
  <si>
    <t>Подтяжка шеи</t>
  </si>
  <si>
    <t>Пластика носа (ринопластика)</t>
  </si>
  <si>
    <t>31.03.01</t>
  </si>
  <si>
    <t>Коррекция крыльев носа</t>
  </si>
  <si>
    <t>31.03.04</t>
  </si>
  <si>
    <t>Формирование кончика носа или горбинки</t>
  </si>
  <si>
    <t>31.03.11</t>
  </si>
  <si>
    <t>Дополнительный этап коррекции после ринопластики (повторная ринопластика)</t>
  </si>
  <si>
    <t>31.03.26</t>
  </si>
  <si>
    <t>Ринопластика полная 1кат</t>
  </si>
  <si>
    <t>31.03.26.01</t>
  </si>
  <si>
    <t>Ринопластика полная 2кат</t>
  </si>
  <si>
    <t>31.03.26.02</t>
  </si>
  <si>
    <t>Ринопластика полная 3кат</t>
  </si>
  <si>
    <t>31.03.27</t>
  </si>
  <si>
    <t>Септопластика</t>
  </si>
  <si>
    <t>Хирургическая коррекция ушных раковин (отопластика)</t>
  </si>
  <si>
    <t>31.04.01</t>
  </si>
  <si>
    <t>Отопластика двухсторонняя 1 степени</t>
  </si>
  <si>
    <t>31.04.01.01</t>
  </si>
  <si>
    <t>Отопластика двухсторонняя 2 степени</t>
  </si>
  <si>
    <t>31.04.02</t>
  </si>
  <si>
    <t>Отопластика (1 ухо)</t>
  </si>
  <si>
    <t>31.04.02.01</t>
  </si>
  <si>
    <t>Отопластика (1 ухо) 2 кат.</t>
  </si>
  <si>
    <t>31.04.02.02</t>
  </si>
  <si>
    <t>Реконструктивная отопластика (1 ухо)</t>
  </si>
  <si>
    <t>31.04.07.01</t>
  </si>
  <si>
    <t>Коррекция мочек  односторонняя</t>
  </si>
  <si>
    <t>31.04.07.02</t>
  </si>
  <si>
    <t>Коррекция мочек  двусторонняя</t>
  </si>
  <si>
    <t>Контурная коррекция лица - мягкие ткани</t>
  </si>
  <si>
    <t>31.05.02</t>
  </si>
  <si>
    <t>Увеличение объема верхней и нижней губ пересадкой жировой ткани</t>
  </si>
  <si>
    <t>31.05.08</t>
  </si>
  <si>
    <t>Липопластика лица</t>
  </si>
  <si>
    <t>31.05.09</t>
  </si>
  <si>
    <t>Коррекция комков Биша</t>
  </si>
  <si>
    <t>31.05.11</t>
  </si>
  <si>
    <t>Хирургическая коррекция углов рта</t>
  </si>
  <si>
    <t>31.05.13</t>
  </si>
  <si>
    <t>Пластика расщелины верхней губы</t>
  </si>
  <si>
    <t>31.05.14</t>
  </si>
  <si>
    <t>Плазмофиллинг (стереоомоложение плазмой) 1 ед.</t>
  </si>
  <si>
    <t>Контурная коррекция лица - рельеф лицевого скелета</t>
  </si>
  <si>
    <t>31.06.01</t>
  </si>
  <si>
    <t>Увеличение скул имплантами</t>
  </si>
  <si>
    <t>31.06.03</t>
  </si>
  <si>
    <t>Ментопластика</t>
  </si>
  <si>
    <t>Хирургия проблем кожи, реконструкция лица и дополнительные процедуры</t>
  </si>
  <si>
    <t>31.07.01</t>
  </si>
  <si>
    <t>Коррекция рубцов  1 степени</t>
  </si>
  <si>
    <t>31.07.01.01</t>
  </si>
  <si>
    <t>Коррекция рубцов  2 степени</t>
  </si>
  <si>
    <t>31.07.02</t>
  </si>
  <si>
    <t>Дермабразия 1кв см.</t>
  </si>
  <si>
    <t>31.07.03</t>
  </si>
  <si>
    <t>Удаление новообразований на лице 1 степени</t>
  </si>
  <si>
    <t>31.07.03.01</t>
  </si>
  <si>
    <t>Удаление новообразований на лице 2 степени</t>
  </si>
  <si>
    <t>31.07.04</t>
  </si>
  <si>
    <t>Кожная пластика дефектов на лице</t>
  </si>
  <si>
    <t>31.07.06</t>
  </si>
  <si>
    <t>Введение Кеналога 10 и Дипроспана в рубцы (1 см?) (со стоимостью препарата)</t>
  </si>
  <si>
    <t>31.07.07</t>
  </si>
  <si>
    <t>Шлифовка лица</t>
  </si>
  <si>
    <t>Укрепление (увеличение) молочных желез, коррекция контрактуры молочных желез</t>
  </si>
  <si>
    <t>31.08.13</t>
  </si>
  <si>
    <t>Капсулэктомия</t>
  </si>
  <si>
    <t>31.08.14</t>
  </si>
  <si>
    <t>Ревизия полости протеза</t>
  </si>
  <si>
    <t>31.08.15</t>
  </si>
  <si>
    <t>Удаление протезов</t>
  </si>
  <si>
    <t>31.08.16</t>
  </si>
  <si>
    <t>Периареолярная подтяжка молочных желез (мастопексия) 1 степени</t>
  </si>
  <si>
    <t>31.08.16.01</t>
  </si>
  <si>
    <t>Периареолярная подтяжка молочных желез (мастопексия) 2 степени</t>
  </si>
  <si>
    <t>31.08.16.02</t>
  </si>
  <si>
    <t>Мастопексия периареолярная односторонняя</t>
  </si>
  <si>
    <t>31.08.27</t>
  </si>
  <si>
    <t>Реконструкция молочной железы 1 этап 1степени</t>
  </si>
  <si>
    <t>31.08.28</t>
  </si>
  <si>
    <t>Реконструкция молочной железы 1 этап  2 степени</t>
  </si>
  <si>
    <t>31.08.32</t>
  </si>
  <si>
    <t>Гинекомастия резекционным методом (с сохранением соска и ареолы)с двух сторон</t>
  </si>
  <si>
    <t>31.08.32.01</t>
  </si>
  <si>
    <t>Гинекомастия резекционным методом ( 1 сторона)</t>
  </si>
  <si>
    <t>31.08.39</t>
  </si>
  <si>
    <t>Аугментация молочных желез без стоимости протеза 1 кат.</t>
  </si>
  <si>
    <t>31.08.39.01</t>
  </si>
  <si>
    <t>Аугментация 1 молочной железы без стоимости протеза</t>
  </si>
  <si>
    <t>31.08.39.02</t>
  </si>
  <si>
    <t>Аугментация молочных желез с подтяжкой 1 степени сложности</t>
  </si>
  <si>
    <t>31.08.39.03</t>
  </si>
  <si>
    <t>Аугментация молочных желез без стоимости протеза 2 кат.</t>
  </si>
  <si>
    <t>31.08.39.06</t>
  </si>
  <si>
    <t>Аугментация молочных желез с подтяжкой 2 степени сложности</t>
  </si>
  <si>
    <t>31.08.40</t>
  </si>
  <si>
    <t>Репротезирование молочной железы</t>
  </si>
  <si>
    <t>31.08.42</t>
  </si>
  <si>
    <t>31.08.46</t>
  </si>
  <si>
    <t>Редукция молочных желез 1-й степени сложности</t>
  </si>
  <si>
    <t>31.08.46.01</t>
  </si>
  <si>
    <t>Редукция молочных желез 2-й степени сложности</t>
  </si>
  <si>
    <t>31.08.46.02</t>
  </si>
  <si>
    <t>Редукция молочных желез 3-й степени сложности</t>
  </si>
  <si>
    <t>31.08.46.03</t>
  </si>
  <si>
    <t>Редукционная маммапластика односторонняя</t>
  </si>
  <si>
    <t>31.08.47</t>
  </si>
  <si>
    <t>Реконструкция молочной железы 2 этап 1 степени</t>
  </si>
  <si>
    <t>31.08.47.01</t>
  </si>
  <si>
    <t>Установка экспандера</t>
  </si>
  <si>
    <t>31.08.48</t>
  </si>
  <si>
    <t>Реконструкция молочной железы 2 этап 2 степени</t>
  </si>
  <si>
    <t>31.08.49</t>
  </si>
  <si>
    <t>Малые хирургические вмешательства</t>
  </si>
  <si>
    <t>31.08.50</t>
  </si>
  <si>
    <t>Удаление добавочной молочной железы</t>
  </si>
  <si>
    <t>31.08.51</t>
  </si>
  <si>
    <t>Коррекция cосково-ареолярного комплекса</t>
  </si>
  <si>
    <t>31.08.68</t>
  </si>
  <si>
    <t>Применение имплантата молочной железы LSC 92265 при проведении хирургического вмешательства</t>
  </si>
  <si>
    <t>Липосакция</t>
  </si>
  <si>
    <t>31.09.01</t>
  </si>
  <si>
    <t>Липосакция подбородка 1 кат.</t>
  </si>
  <si>
    <t>31.09.03</t>
  </si>
  <si>
    <t>Липосакция передней брюшной стенки</t>
  </si>
  <si>
    <t>31.09.04</t>
  </si>
  <si>
    <t>Липосакция поясничных областей</t>
  </si>
  <si>
    <t>31.09.06</t>
  </si>
  <si>
    <t>Липосакция шейного (климактерического) горба</t>
  </si>
  <si>
    <t>31.09.07</t>
  </si>
  <si>
    <t>Липосакция  п-ти бедер</t>
  </si>
  <si>
    <t>31.09.08</t>
  </si>
  <si>
    <t>Липосакция плеч</t>
  </si>
  <si>
    <t>31.09.09</t>
  </si>
  <si>
    <t>Липосакция голеней</t>
  </si>
  <si>
    <t>31.09.11</t>
  </si>
  <si>
    <t>Липосакция одной зоны</t>
  </si>
  <si>
    <t>31.09.17</t>
  </si>
  <si>
    <t>Липофилинг груди</t>
  </si>
  <si>
    <t>31.09.18</t>
  </si>
  <si>
    <t>Липофилинг ягодиц</t>
  </si>
  <si>
    <t>31.09.19</t>
  </si>
  <si>
    <t>Липофилинг одной зоны тела</t>
  </si>
  <si>
    <t>31.09.19.01</t>
  </si>
  <si>
    <t>Липофилинг одной зоны лица</t>
  </si>
  <si>
    <t>31.09.20</t>
  </si>
  <si>
    <t>Липосакция спины 1 кат.</t>
  </si>
  <si>
    <t>31.09.21</t>
  </si>
  <si>
    <t>Липосакция колен 1 кат.</t>
  </si>
  <si>
    <t>31.09.22</t>
  </si>
  <si>
    <t>Липосакция груди</t>
  </si>
  <si>
    <t>31.09.23</t>
  </si>
  <si>
    <t>Липофилинг голеней</t>
  </si>
  <si>
    <t>31.09.24</t>
  </si>
  <si>
    <t>Липофилинг носогубных складок,слезных борозд</t>
  </si>
  <si>
    <t>31.09.25</t>
  </si>
  <si>
    <t>Липофилинг кистей</t>
  </si>
  <si>
    <t>Контурная коррекция живота (абдоминопластика) и конечностей</t>
  </si>
  <si>
    <t>31.10.02</t>
  </si>
  <si>
    <t>Миниабдоминопластика (без перемещения пупка)</t>
  </si>
  <si>
    <t>31.10.03</t>
  </si>
  <si>
    <t>Абдоминопластика - Коррекция передней брюшной стенки</t>
  </si>
  <si>
    <t>31.10.03.01</t>
  </si>
  <si>
    <t>Абдоминопластика - Коррекция передней брюшной стенки стандартная 2 степени сложности</t>
  </si>
  <si>
    <t>31.10.03.02</t>
  </si>
  <si>
    <t>Абдоминопластика - Коррекция передней брюшной стенки стандартная 3 степени сложности</t>
  </si>
  <si>
    <t>31.10.04</t>
  </si>
  <si>
    <t>Коррекция передней брюшной стенки с грыжесечением (пупочной, белой линии)</t>
  </si>
  <si>
    <t>31.10.07</t>
  </si>
  <si>
    <t>Устранение вентральной грыжи</t>
  </si>
  <si>
    <t>31.10.08</t>
  </si>
  <si>
    <t>Коррекция пупка (умбиликопластика) 1 кат.</t>
  </si>
  <si>
    <t>31.10.10</t>
  </si>
  <si>
    <t>Лифтинг бедер 1 кат.</t>
  </si>
  <si>
    <t>31.10.11</t>
  </si>
  <si>
    <t>Подтяжка ягодиц</t>
  </si>
  <si>
    <t>31.10.12</t>
  </si>
  <si>
    <t>Глютеопластика (протезирование ягодиц) (импланты не включены) 1 кат.</t>
  </si>
  <si>
    <t>31.10.13</t>
  </si>
  <si>
    <t>Удаление фиброаденом до 1 см</t>
  </si>
  <si>
    <t>31.10.14</t>
  </si>
  <si>
    <t>Удаление фиброаденом до 2 см</t>
  </si>
  <si>
    <t>31.10.15</t>
  </si>
  <si>
    <t>Удаление фиброаденом более 2 см</t>
  </si>
  <si>
    <t>31.10.16</t>
  </si>
  <si>
    <t>Коррекция плеч</t>
  </si>
  <si>
    <t>31.10.17</t>
  </si>
  <si>
    <t>Эндопротезирование голеней (Круропластика) (импланты не включены) 1 кат.</t>
  </si>
  <si>
    <t>31.10.26</t>
  </si>
  <si>
    <t>Удаление потовых желез в подмышечной области (кюретаж)</t>
  </si>
  <si>
    <t>31.10.27</t>
  </si>
  <si>
    <t>Коррекция рубцов на туловище более 5 см</t>
  </si>
  <si>
    <t>31.10.28</t>
  </si>
  <si>
    <t>Коррекция рубцов на туловище до 5 см</t>
  </si>
  <si>
    <t>Проблемы кожи и дефекты туловища и конечностей</t>
  </si>
  <si>
    <t>31.11.07</t>
  </si>
  <si>
    <t>Односторонняя коррекция малых половых губ (МПГ)</t>
  </si>
  <si>
    <t>31.11.08</t>
  </si>
  <si>
    <t>Коррекция малых половых губ (МПГ)</t>
  </si>
  <si>
    <t>31.11.10</t>
  </si>
  <si>
    <t>Расширенная коррекция малых половых губ (МПГ)</t>
  </si>
  <si>
    <t>35 Онкология</t>
  </si>
  <si>
    <t>Проведение химиотерапии</t>
  </si>
  <si>
    <t>35.01.01</t>
  </si>
  <si>
    <t>Химиотерапия 1 категории сложности</t>
  </si>
  <si>
    <t>35.01.02</t>
  </si>
  <si>
    <t>Химиотерапия 2 категории сложности</t>
  </si>
  <si>
    <t>35.01.03</t>
  </si>
  <si>
    <t>Химиотерапия 3 категории сложности</t>
  </si>
  <si>
    <t>35.01.04</t>
  </si>
  <si>
    <t>Противоопухолевая терапия с применением ПАКЛИТАКСЕЛ-ТЕВА  100мг/16,7 мл № 1</t>
  </si>
  <si>
    <t>35.01.05</t>
  </si>
  <si>
    <t>Противоопухолевая терапия с применением ЭНДОКСАН 500 мг фл № 1</t>
  </si>
  <si>
    <t>35.01.06</t>
  </si>
  <si>
    <t>Терапия нейтропении с применением ТЕВАГРАСТИМ р-р для в/в и п/к введ. Шпр 60млнМЕ/мл 0,5 мл (30 млнМЕ) № 1</t>
  </si>
  <si>
    <t>35.01.07</t>
  </si>
  <si>
    <t>Противоопухолевая терапия с применением ОКСАЛИПЛАТИН-ТЕВА 0,005/мл 10 мл</t>
  </si>
  <si>
    <t>35.01.08</t>
  </si>
  <si>
    <t>Противоопухолевая терапия с применением препарата КАРБОПЛАТИН 10 мг/мл 45 мл № 1</t>
  </si>
  <si>
    <t>35.01.09</t>
  </si>
  <si>
    <t>Противоопухолевая терапия с применением препарата ЛЕЙКОВОРИН-ЛЭНС 10 мг/мл 5 мл № 1</t>
  </si>
  <si>
    <t>35.01.10</t>
  </si>
  <si>
    <t>Противоопухолевая терапия с применением препарата РОПИВАКАИН КАБИ 7,5 мг/мл 10 мл № 1</t>
  </si>
  <si>
    <t>35.01.11</t>
  </si>
  <si>
    <t>Противоопухолевая терапия с применением препарата ЛЕЙКОВОРИН-ЛЭНС 25 мг/мл 10 мл № 1</t>
  </si>
  <si>
    <t>35.01.12</t>
  </si>
  <si>
    <t>Противоопухолевая терапия с применением препарата ДОКСОРУБИЦИН-ТЕВА 0,05 мл № 1</t>
  </si>
  <si>
    <t>35.01.13</t>
  </si>
  <si>
    <t>Противоопухолевая терапия с применением препарата Гемзар, 1г фл. №1</t>
  </si>
  <si>
    <t>35.01.14</t>
  </si>
  <si>
    <t>Противоопухолевая терапия препаратом Велбин 10мг/мл 5 мл №1</t>
  </si>
  <si>
    <t>35.01.15</t>
  </si>
  <si>
    <t>Противоопухолевая терапия препаратом ФАЗЛОДЕКС 250мг/5 мл №2</t>
  </si>
  <si>
    <t>35.01.16</t>
  </si>
  <si>
    <t>Противоопухолевая терапия препаратом КАРБОПЛАТИН 100мг/мл 15 мл № 1</t>
  </si>
  <si>
    <t>35.01.17</t>
  </si>
  <si>
    <t>Противоопухолевая терапия препаратом ВИНЕЛЬБИН 10 мг/мл 5 мл №1</t>
  </si>
  <si>
    <t>35.01.18</t>
  </si>
  <si>
    <t>Противоопухолевая терапия препаратом ЭТОПОЗИД 20 мг/мл 5 мл № 1</t>
  </si>
  <si>
    <t>35.01.19</t>
  </si>
  <si>
    <t>Противоопухолевая терапия препаратом ПАКЛИТАКСЕЛ 30 мг/5мл №1</t>
  </si>
  <si>
    <t>35.01.20</t>
  </si>
  <si>
    <t>Противоопухолевая терапия препаратом ФТОРУРАЦИЛ-ТЕВА 50мг/мл 5 мл № 1</t>
  </si>
  <si>
    <t>35.01.21</t>
  </si>
  <si>
    <t>Противоопухолевая терапия препаратом ЦИСПЛАТИН 0,5 мг/мл 100 мл № 1</t>
  </si>
  <si>
    <t>35.01.22</t>
  </si>
  <si>
    <t>Химиотерапия 4 категории сложности</t>
  </si>
  <si>
    <t>35.01.23</t>
  </si>
  <si>
    <t>Противоопухолевая терапия препаратом ДОЦЕТАКСЕЛ 10 мг/мл 2 мл № 1</t>
  </si>
  <si>
    <t>35.01.24</t>
  </si>
  <si>
    <t>Противоопухолевая терапия препаратом ВИНКРИСТИН-ТЕВА 1 мг/мл 2 мл № 1</t>
  </si>
  <si>
    <t>35.01.25</t>
  </si>
  <si>
    <t>Противоопухолевая терапия препаратом ДОЦЕТАКСЕЛ 10 мг/мл 8 мл № 1</t>
  </si>
  <si>
    <t>35.01.26</t>
  </si>
  <si>
    <t>Противоопухолевая терапия препаратом АВАСТИН 400 мг/16 мл № 1</t>
  </si>
  <si>
    <t>35.01.27</t>
  </si>
  <si>
    <t>Противоопухолевая терапия препаратом ЗОЛАДЕКС 3,6 мг № 1</t>
  </si>
  <si>
    <t>35.01.28</t>
  </si>
  <si>
    <t>Противоопухолевая терапия препаратом ГЕРЦЕПТИН фл. Лиоф д/приг. р-ра д/инф. 400 № 1</t>
  </si>
  <si>
    <t>35.01.31</t>
  </si>
  <si>
    <t xml:space="preserve">Противоопухолевая терапия препаратом КСЕЛОДА, таб. 500 мг: упаковка 120 шт. (Швейцария) </t>
  </si>
  <si>
    <t>35.01.32</t>
  </si>
  <si>
    <t>Противоопухолевая терапия с применением препарата ЗОМЕТА, р-р д/инф  4мг/100 мл: фл. №1 (Швейцария)</t>
  </si>
  <si>
    <t>35.01.59</t>
  </si>
  <si>
    <t>Противоопухолевая терапия препаратом ФИТОЗИД 20 мг/мл 5 мл № 1</t>
  </si>
  <si>
    <t>35.01.62</t>
  </si>
  <si>
    <t>Противоопухолевая терапия с применением ВЕРОБЛЕОМИЦИН 15  мг № 1, лиоф. д/приг. р-ра д/ин.</t>
  </si>
  <si>
    <t>35.01.67</t>
  </si>
  <si>
    <t>Противоопухолевая терапия препаратом ФТОРУРАЦИЛ-Эбеве, конц. д/инф. 50мг/мл 20 мл №1.  (Австрия)</t>
  </si>
  <si>
    <t>35.01.77</t>
  </si>
  <si>
    <t>Противоопухолевая терапия препаратом Оксалиплатин, 5мг/мл  20 мл №1 (Тева)</t>
  </si>
  <si>
    <t>35.01.96</t>
  </si>
  <si>
    <t>Противоопухолевая терапия препаратом  Ластет 100 мг № 10</t>
  </si>
  <si>
    <t>Медицинские изделия</t>
  </si>
  <si>
    <t>22.14.13</t>
  </si>
  <si>
    <t xml:space="preserve">Боди с высокой спиной и брителями VIAGGIO (в т.ч. НДС) </t>
  </si>
  <si>
    <t>22.14.14</t>
  </si>
  <si>
    <t>Топ компрессионный на крючках VIAGGIO (в т.ч. НДС)</t>
  </si>
  <si>
    <t>22.14.15</t>
  </si>
  <si>
    <t>Бюстгальтер VIAGGIO (в т.ч. НДС)</t>
  </si>
  <si>
    <t>22.14.16</t>
  </si>
  <si>
    <t>Бондаж послеоперационный VIAGGIO (в т.ч. НДС)</t>
  </si>
  <si>
    <t>22.14.17</t>
  </si>
  <si>
    <t>Компрессионные штаны VIAGGIO (в т.ч. НДС)</t>
  </si>
  <si>
    <t>22.14.18</t>
  </si>
  <si>
    <t>Аксессуар рукав (бежевый,3) (в т.ч. НДС)</t>
  </si>
  <si>
    <t>22.14.19</t>
  </si>
  <si>
    <t>Аксессуар рукав (бежевый,4) (в т.ч. НДС)</t>
  </si>
  <si>
    <t>Cito (в течение 1 часа)</t>
  </si>
  <si>
    <t> Изосерологические исследования (Cito)*</t>
  </si>
  <si>
    <t>23.01.07.01</t>
  </si>
  <si>
    <t>Группа крови и резус-принадлежность, Kell-антиген (Cito)</t>
  </si>
  <si>
    <t>23.01.07.02</t>
  </si>
  <si>
    <t>Определение аллоиммунных антител к антигенам эритроцитов (резус и минорные антигены Kell, Duffy) (Cito)</t>
  </si>
  <si>
    <t>23.01.07.03</t>
  </si>
  <si>
    <t>Проба Кумбса прямая (Cito)</t>
  </si>
  <si>
    <t>23.01.07.04</t>
  </si>
  <si>
    <t>Проба Кумбса непрямая (Cito)</t>
  </si>
  <si>
    <t>23.01.07.05</t>
  </si>
  <si>
    <t>Проба на индивидуальную совместимость крови донора и реципиента (Cito)</t>
  </si>
  <si>
    <t> Серологические исследования  (Cito)*</t>
  </si>
  <si>
    <t>23.01.10.01</t>
  </si>
  <si>
    <t>Комплекс серологических реакций: HBs-Ag, анти-НCV, анти-ВИЧ, MP (ПМЦ) Экспресс-диагностика  (cito)</t>
  </si>
  <si>
    <t>23.01.10.02</t>
  </si>
  <si>
    <t>Комплекс серологических реакций: HBs-Ag, анти-НCV, анти-ВИЧ+АГ, АТ к ТР (суммарные), (ПМЦ) Экспресс-диагностика (для БСК)</t>
  </si>
  <si>
    <t>23.01.10.03</t>
  </si>
  <si>
    <t>Экспресс-диагностика сифилиса (cito)</t>
  </si>
  <si>
    <t>23.01.10.04</t>
  </si>
  <si>
    <t>Экспресс-диагностика ВИЧ (анти-ВИЧ 1,2) (cito)</t>
  </si>
  <si>
    <t>23.01.10.05</t>
  </si>
  <si>
    <t>Экспресс-диагностика гепатита В (HBs-Ag) (cito)</t>
  </si>
  <si>
    <t>23.01.10.06</t>
  </si>
  <si>
    <t>Экспресс-диагностика гепатита С (анти-НСV) (cito)</t>
  </si>
  <si>
    <t>Биохимический анализ крови (Cito)*</t>
  </si>
  <si>
    <t>23.01.05.01</t>
  </si>
  <si>
    <t>Альбумин (Cito)</t>
  </si>
  <si>
    <t>23.01.05.02</t>
  </si>
  <si>
    <t>Креатинин (Cito)</t>
  </si>
  <si>
    <t>23.01.05.03</t>
  </si>
  <si>
    <t>Мочевина (Cito)</t>
  </si>
  <si>
    <t>23.01.05.04</t>
  </si>
  <si>
    <t>Общий белок (Cito)</t>
  </si>
  <si>
    <t>23.01.05.10</t>
  </si>
  <si>
    <t>С - Реактивный белок (Cito)</t>
  </si>
  <si>
    <t>23.01.05.20</t>
  </si>
  <si>
    <t>Глюкоза (Cito)</t>
  </si>
  <si>
    <t>23.01.05.21</t>
  </si>
  <si>
    <t>Глюкоза капиллярная (из пальца) (Cito)</t>
  </si>
  <si>
    <t>23.01.05.30</t>
  </si>
  <si>
    <t>Триглицериды (Cito)</t>
  </si>
  <si>
    <t>23.01.05.31</t>
  </si>
  <si>
    <t>Холестерин общий (Cito)</t>
  </si>
  <si>
    <t>23.01.05.40</t>
  </si>
  <si>
    <t>Билирубин общий (Cito)</t>
  </si>
  <si>
    <t>23.01.05.41</t>
  </si>
  <si>
    <t>Билирубин прямой (Cito)</t>
  </si>
  <si>
    <t>23.01.05.42</t>
  </si>
  <si>
    <t>Билирубин непрямой (Cito)</t>
  </si>
  <si>
    <t>23.01.05.50</t>
  </si>
  <si>
    <t>АЛT (аланинаминотрансфераза) (Cito)</t>
  </si>
  <si>
    <t>23.01.05.51</t>
  </si>
  <si>
    <t>АСТ (аспартатаминотрансфераза) (Cito)</t>
  </si>
  <si>
    <t>23.01.05.52</t>
  </si>
  <si>
    <t>Альфа-амилаза (Cito)</t>
  </si>
  <si>
    <t>23.01.05.53</t>
  </si>
  <si>
    <t>ЛДГ общая (лактатдегидрогеназа) (Cito)</t>
  </si>
  <si>
    <t>23.01.05.54</t>
  </si>
  <si>
    <t>Липаза (Cito)</t>
  </si>
  <si>
    <t>23.01.05.55</t>
  </si>
  <si>
    <t>Фосфатаза щелочная (Cito)</t>
  </si>
  <si>
    <t>23.01.05.60</t>
  </si>
  <si>
    <t>Калий (Cito)</t>
  </si>
  <si>
    <t>23.01.05.61</t>
  </si>
  <si>
    <t>Натрий (Cito)</t>
  </si>
  <si>
    <t>23.01.05.62</t>
  </si>
  <si>
    <t>Хлор (Cito)</t>
  </si>
  <si>
    <t>23.01.05.63</t>
  </si>
  <si>
    <t>Магний (Cito)</t>
  </si>
  <si>
    <t>23.01.05.64</t>
  </si>
  <si>
    <t>Фосфор неорганический (Cito)</t>
  </si>
  <si>
    <t>23.01.05.65</t>
  </si>
  <si>
    <t>Кальций общий (Cito)</t>
  </si>
  <si>
    <t>23.01.05.66</t>
  </si>
  <si>
    <t>Кальций ионизированный (Cito)</t>
  </si>
  <si>
    <t>23.01.05.70</t>
  </si>
  <si>
    <t>Железо (Cito)</t>
  </si>
  <si>
    <t>23.01.05.80</t>
  </si>
  <si>
    <t>Тропонин (качественно) (Cito)</t>
  </si>
  <si>
    <t>Гематологические методы исследования (Cito)*</t>
  </si>
  <si>
    <t>23.01.01.01</t>
  </si>
  <si>
    <t>Забор крови из пальца для клинического анализа (cito), определения глюкозы, исследования гемсиндрома, ФКУ и гипотиреоза, КЩС</t>
  </si>
  <si>
    <t>23.01.01.02</t>
  </si>
  <si>
    <t>Клинический анализ крови  (cito)</t>
  </si>
  <si>
    <t>23.01.01.03</t>
  </si>
  <si>
    <t>Клинический анализ крови без подсчета лейкоцитарной формулы  (cito)</t>
  </si>
  <si>
    <t>23.01.01.04</t>
  </si>
  <si>
    <t>Подсчет лейкоцитарной формулы (микроскопия) (cito)</t>
  </si>
  <si>
    <t>23.01.01.05</t>
  </si>
  <si>
    <t>Клинический анализ крови с определением ретикулоцитов  (cito)</t>
  </si>
  <si>
    <t>23.01.01.06</t>
  </si>
  <si>
    <t>Подсчет ретикулоцитов (микроскопия)  (cito)</t>
  </si>
  <si>
    <t>23.01.01.07</t>
  </si>
  <si>
    <t>Подсчет количества тромбоцитов в мазках крови по методу Фонио (микроскопия)  (cito)</t>
  </si>
  <si>
    <t>23.01.01.08</t>
  </si>
  <si>
    <t>Морфология эритроцитов  (cito)</t>
  </si>
  <si>
    <t>23.01.01.09</t>
  </si>
  <si>
    <t>Морфология тромбоцитов  (cito)</t>
  </si>
  <si>
    <t>23.01.01.10</t>
  </si>
  <si>
    <t>Определение гемоглобина (содержимое дренажа)  (cito)</t>
  </si>
  <si>
    <t>23.01.01.11</t>
  </si>
  <si>
    <t>СОЭ (метод Вестергрена, метод Панченкова) (cito)</t>
  </si>
  <si>
    <t>Гормональные исследования (Cito)*</t>
  </si>
  <si>
    <t>23.01.09.01</t>
  </si>
  <si>
    <t>Хорионический гонадотропин человека ХГЧ/ b-ХГЧ (кровь, количественный) (Cito)</t>
  </si>
  <si>
    <t>23.01.09.22</t>
  </si>
  <si>
    <t>Инсулин (cito)</t>
  </si>
  <si>
    <t>Диагностика инфекционных заболеваний (cito)*</t>
  </si>
  <si>
    <t>23.01.15.64</t>
  </si>
  <si>
    <t>Герпес I и II типа (антитела IgM) (cito) (методом ИФА)</t>
  </si>
  <si>
    <t>Исследование кислотно-основного статуса (Cito)*</t>
  </si>
  <si>
    <t>23.01.06.01</t>
  </si>
  <si>
    <t>КЩС (газы крови, кислотно-основной статус, фракции гемоглобина, определение лактата) (палец) (Cito)</t>
  </si>
  <si>
    <t>23.01.06.02</t>
  </si>
  <si>
    <t>КЩС (газы крови, кислотно-основной статус, фракции гемоглобина, определение лактата) (вена)  (Cito)</t>
  </si>
  <si>
    <t>Исследование системы гемостаза (Cito)*</t>
  </si>
  <si>
    <t>23.01.08.01</t>
  </si>
  <si>
    <t>Активированное частичное (парциальное) тромбопластиновое время (АЧТВ), (АПТВ) (Cito)</t>
  </si>
  <si>
    <t>23.01.08.02</t>
  </si>
  <si>
    <t>Протромбиновый индекс (ПИ) (Cito)</t>
  </si>
  <si>
    <t>23.01.08.03</t>
  </si>
  <si>
    <t>Протромбин по Квику (Cito)</t>
  </si>
  <si>
    <t>23.01.08.04</t>
  </si>
  <si>
    <t>МНО (международное нормализованное отношение) (Cito)</t>
  </si>
  <si>
    <t>23.01.08.05</t>
  </si>
  <si>
    <t>Фибриноген (Cito)</t>
  </si>
  <si>
    <t>23.01.08.06</t>
  </si>
  <si>
    <t>Тромбиновое время (ТВ) (Cito)</t>
  </si>
  <si>
    <t>23.01.08.07</t>
  </si>
  <si>
    <t>Антитромбин III (Cito)</t>
  </si>
  <si>
    <t>23.01.08.08</t>
  </si>
  <si>
    <t>Агрегация тромбоцитов (Cito)</t>
  </si>
  <si>
    <t>23.01.08.09</t>
  </si>
  <si>
    <t>Комплексное стандартное исследование гемостаза (Cito)</t>
  </si>
  <si>
    <t>23.01.08.10</t>
  </si>
  <si>
    <t>Определение Д-димеров (Cito)</t>
  </si>
  <si>
    <t>Исследования отделяемого половых органов (Cito)</t>
  </si>
  <si>
    <t>23.01.03.01</t>
  </si>
  <si>
    <t>Мазок гинекологический (микроскопия: клеточный состав, микрофлора) (cito)</t>
  </si>
  <si>
    <t>23.01.03.02</t>
  </si>
  <si>
    <t>Мазок гинекологический на подтекание околоплодной жидкости  (cito)</t>
  </si>
  <si>
    <t>23.01.03.05</t>
  </si>
  <si>
    <t>Мазок из уретры (микроскопия: клеточный состав, микрофлора) (cito)</t>
  </si>
  <si>
    <t>Общеклинические исследования ликвора (СМЖ) (Cito)</t>
  </si>
  <si>
    <t>23.01.04.01</t>
  </si>
  <si>
    <t>Исследование ликвора (общеклиническое исследование ликвора, белок, глюкоза, хлориды в спинномозговой жидкости)  (cito)</t>
  </si>
  <si>
    <t>23.01.04.02</t>
  </si>
  <si>
    <t>Белок в спинномозговой жидкости  (cito)</t>
  </si>
  <si>
    <t>23.01.04.03</t>
  </si>
  <si>
    <t>Глюкоза в спинномозговой жидкости  (cito)</t>
  </si>
  <si>
    <t>23.01.04.04</t>
  </si>
  <si>
    <t>Хлориды в спинномозговой жидкости  (cito)</t>
  </si>
  <si>
    <t>Общеклинические исследования мочи (Cito)</t>
  </si>
  <si>
    <t>23.01.02.01</t>
  </si>
  <si>
    <t>Общий анализ мочи с микроскопией осадка(cito)</t>
  </si>
  <si>
    <t>23.01.02.02</t>
  </si>
  <si>
    <t>Анализ мочи по Нечипоренко  (cito)</t>
  </si>
  <si>
    <t>23.01.02.03</t>
  </si>
  <si>
    <t>Анализ суточной мочи на протеинурию (белок в суточной моче)  (cito)</t>
  </si>
  <si>
    <t>23.01.02.04</t>
  </si>
  <si>
    <t>Анализ суточной мочи на глюкозу  (cito)</t>
  </si>
  <si>
    <t>23.01.02.05</t>
  </si>
  <si>
    <t>Исследование мочи по Зимницкому  (cito)</t>
  </si>
  <si>
    <t>23.01.02.06</t>
  </si>
  <si>
    <t>Трехстаканная проба (моча, мужчины) (cito)</t>
  </si>
  <si>
    <t>23.01.02.07</t>
  </si>
  <si>
    <t>Двухстаканная проба (моча, женщины) (cito)</t>
  </si>
  <si>
    <t>Токсикологические исследования  (Cito)*</t>
  </si>
  <si>
    <t>23.01.11.03</t>
  </si>
  <si>
    <t>Амфетамин и его производные (качественно) (cito)</t>
  </si>
  <si>
    <t>Экспресс-Диагностика инфекций (качественно) (Cito)*</t>
  </si>
  <si>
    <t>23.01.17.02</t>
  </si>
  <si>
    <t>Определение антигенов вируса гриппа А и В (раздельно) в мазках из носа (качественно) (cito)</t>
  </si>
  <si>
    <t>23.01.17.05</t>
  </si>
  <si>
    <t>Обнаружение энтеровируса в кале (экспресс-тест)</t>
  </si>
  <si>
    <t>ГЕМАТОЛОГИЧЕСКИЕ МЕТОДЫ ИССЛЕДОВАНИЯ</t>
  </si>
  <si>
    <t>23.03.01</t>
  </si>
  <si>
    <t>Клинический анализ крови</t>
  </si>
  <si>
    <t>23.03.02</t>
  </si>
  <si>
    <t>Клинический анализ крови без подсчета лейкоцитарной формулы («Красная кровь»)</t>
  </si>
  <si>
    <t>23.03.03</t>
  </si>
  <si>
    <t>Анализ концентрата стволовых клеток без лейкоцитарной формулы (для БСК)</t>
  </si>
  <si>
    <t>23.03.04</t>
  </si>
  <si>
    <t>Подсчет лейкоцитарной формулы (микроскопия)</t>
  </si>
  <si>
    <t>23.03.05</t>
  </si>
  <si>
    <t>Клинический анализ крови с определением ретикулоцитов</t>
  </si>
  <si>
    <t>23.03.06</t>
  </si>
  <si>
    <t>Подсчет ретикулоцитов (микроскопия)</t>
  </si>
  <si>
    <t>23.03.07</t>
  </si>
  <si>
    <t>Подсчет количества тромбоцитов в мазках крови по методу Фонио (микроскопия)</t>
  </si>
  <si>
    <t>23.03.08</t>
  </si>
  <si>
    <t>Морфология эритроцитов</t>
  </si>
  <si>
    <t>23.03.09</t>
  </si>
  <si>
    <t>Морфология тромбоцитов</t>
  </si>
  <si>
    <t>23.03.10</t>
  </si>
  <si>
    <t>Определение гемоглобина (содержимое дренажа)</t>
  </si>
  <si>
    <t>23.03.11</t>
  </si>
  <si>
    <t>СОЭ (метод Вестергрена, метод Панченкова)</t>
  </si>
  <si>
    <t>23.03.13</t>
  </si>
  <si>
    <t>Цитохимическое исследование мазков крови</t>
  </si>
  <si>
    <t>23.03.14</t>
  </si>
  <si>
    <t>Гемоглобин фетальный (КЩС)</t>
  </si>
  <si>
    <t>23.03.15</t>
  </si>
  <si>
    <t>Диагностика серповидноклеточной анемии, фракции гемоглобина (КЩС)</t>
  </si>
  <si>
    <t>23.03.16</t>
  </si>
  <si>
    <t>Гемосиндром (время свертывания, время кровотечения)</t>
  </si>
  <si>
    <t>23.03.22</t>
  </si>
  <si>
    <t>LE клетки</t>
  </si>
  <si>
    <t>23.03.24</t>
  </si>
  <si>
    <t>Клинический анализ крови без подсчета лейкоцитарной формулы (для БСК)</t>
  </si>
  <si>
    <t>23.03.25</t>
  </si>
  <si>
    <t>Гематологический профиль (диагностика анемии)</t>
  </si>
  <si>
    <t>ОБЩЕКЛИНИЧЕСКИЕ ИССЛЕДОВАНИЯ</t>
  </si>
  <si>
    <t>Исследование кожи, эпителия слизистой, другого биоматериала</t>
  </si>
  <si>
    <t>23.04.05.01</t>
  </si>
  <si>
    <t>Исследование ногтевых пластинок на грибы</t>
  </si>
  <si>
    <t>23.04.05.02</t>
  </si>
  <si>
    <t>Исследование соскобов кожи на грибы</t>
  </si>
  <si>
    <t>23.04.05.05</t>
  </si>
  <si>
    <t>Исследование эпителия (соскобов, мазков) слизистой оболочки полости носа (назальный секрет) на наличие эозинофилов- риноцитограмма</t>
  </si>
  <si>
    <t>Исследование мокроты</t>
  </si>
  <si>
    <t>23.04.03.01</t>
  </si>
  <si>
    <t>Общий анализ мокроты (физические свойства, микроскопия)</t>
  </si>
  <si>
    <t>Исследование отделяемого половых органов</t>
  </si>
  <si>
    <t>23.04.04.01</t>
  </si>
  <si>
    <t>Мазок из уретры (микроскопия: клеточный состав, микрофлора)</t>
  </si>
  <si>
    <t>23.04.04.02</t>
  </si>
  <si>
    <t>Мазок гинекологический (микроскопия: клеточный состав, микрофлора)</t>
  </si>
  <si>
    <t>23.04.04.04</t>
  </si>
  <si>
    <t>Общеклиническое исследование секрета предстательной железы</t>
  </si>
  <si>
    <t>23.04.04.05</t>
  </si>
  <si>
    <t>Антиспермальные антитела (эякулят) (МАР-тест Ig G)</t>
  </si>
  <si>
    <t>23.04.04.06</t>
  </si>
  <si>
    <t>Антиспермальные антитела (кровь)</t>
  </si>
  <si>
    <t>23.04.04.07</t>
  </si>
  <si>
    <t>Антиовариальные антитела (суммарно)</t>
  </si>
  <si>
    <t>Общеклинические исследования кала</t>
  </si>
  <si>
    <t>23.04.02.01</t>
  </si>
  <si>
    <t>Общий анализ кала (физические, химические свойства, микроскопия)</t>
  </si>
  <si>
    <t>23.04.02.02</t>
  </si>
  <si>
    <t>Исследование кала на полный спектр (простейшие и яйца гельминтов)</t>
  </si>
  <si>
    <t>23.04.02.03</t>
  </si>
  <si>
    <t>Исследование соскоба на энтеробиоз</t>
  </si>
  <si>
    <t>23.04.02.04</t>
  </si>
  <si>
    <t>Исследование кала на скрытую кровь</t>
  </si>
  <si>
    <t>23.04.02.05</t>
  </si>
  <si>
    <t>Исследование кала на углеводы</t>
  </si>
  <si>
    <t>23.04.02.07</t>
  </si>
  <si>
    <t>Панкреатическая эластаза в кале</t>
  </si>
  <si>
    <t>23.04.02.08</t>
  </si>
  <si>
    <t>Цисты лямблий в кале</t>
  </si>
  <si>
    <t>23.04.02.14</t>
  </si>
  <si>
    <t>Кальпротектин в кале</t>
  </si>
  <si>
    <t>23.04.02.15</t>
  </si>
  <si>
    <t>Анализ кала на токсины клостридий А и В</t>
  </si>
  <si>
    <t>23.04.02.16</t>
  </si>
  <si>
    <t>Исследование кала на трансферрин и гемоглобин</t>
  </si>
  <si>
    <t>Общеклинические исследования мочи</t>
  </si>
  <si>
    <t>23.04.01.01</t>
  </si>
  <si>
    <t>Общий анализ мочи с микроскопией осадка</t>
  </si>
  <si>
    <t>23.04.01.02</t>
  </si>
  <si>
    <t>Анализ мочи по Нечипоренко</t>
  </si>
  <si>
    <t>23.04.01.07</t>
  </si>
  <si>
    <t>Исследование мочи по Зимницкому</t>
  </si>
  <si>
    <t>23.04.01.09</t>
  </si>
  <si>
    <t>Двухстаканная проба (моча, женщины)</t>
  </si>
  <si>
    <t> БИОХИМИЧЕСКИЕ ИССЛЕДОВАНИЯ МОЧИ </t>
  </si>
  <si>
    <t>23.05.16.01</t>
  </si>
  <si>
    <t>Глюкоза в разовой порции мочи</t>
  </si>
  <si>
    <t>23.05.16.02</t>
  </si>
  <si>
    <t>Белок в разовой порции мочи</t>
  </si>
  <si>
    <t>23.05.16.03</t>
  </si>
  <si>
    <t>Альбумин (Микроальбуминурия)</t>
  </si>
  <si>
    <t>23.05.16.04</t>
  </si>
  <si>
    <t>Амилаза</t>
  </si>
  <si>
    <t>23.05.16.07</t>
  </si>
  <si>
    <t>Биохимический анализ суточной мочи</t>
  </si>
  <si>
    <t>23.05.16.08</t>
  </si>
  <si>
    <t>Глюкоза в суточном количестве мочи</t>
  </si>
  <si>
    <t>23.05.16.09</t>
  </si>
  <si>
    <t>Белок в суточном количестве мочи</t>
  </si>
  <si>
    <t>23.05.16.10</t>
  </si>
  <si>
    <t>Креатинин в суточном количестве мочи</t>
  </si>
  <si>
    <t>23.05.16.11</t>
  </si>
  <si>
    <t>Проба Реберга (моча+диурез, кровь из вены на креатинин) – клиренс эндогенного креатинина</t>
  </si>
  <si>
    <t>23.05.16.12</t>
  </si>
  <si>
    <t>Мочевина в суточном количестве мочи</t>
  </si>
  <si>
    <t>23.05.16.13</t>
  </si>
  <si>
    <t>Мочевая кислота в суточном количестве мочи</t>
  </si>
  <si>
    <t>23.05.16.14</t>
  </si>
  <si>
    <t>Калий в суточном количестве мочи</t>
  </si>
  <si>
    <t>23.05.16.15</t>
  </si>
  <si>
    <t>Натрий в суточном количестве мочи</t>
  </si>
  <si>
    <t>23.05.16.16</t>
  </si>
  <si>
    <t>Хлориды в суточном количестве мочи</t>
  </si>
  <si>
    <t>23.05.16.17</t>
  </si>
  <si>
    <t>Фосфор в суточном количестве мочи</t>
  </si>
  <si>
    <t>23.05.16.18</t>
  </si>
  <si>
    <t>Магний в суточном количестве мочи</t>
  </si>
  <si>
    <t>23.05.16.19</t>
  </si>
  <si>
    <t>Кальций в суточном количестве мочи (проба Сулковича)</t>
  </si>
  <si>
    <t>23.05.16.24</t>
  </si>
  <si>
    <t>Кальций в моче (количественный метод)</t>
  </si>
  <si>
    <t> БИОХИМИЧЕСКИЕ ИССЛЕДОВАНИЯ КРОВИ</t>
  </si>
  <si>
    <t>Обмен белков</t>
  </si>
  <si>
    <t>23.05.01.01</t>
  </si>
  <si>
    <t>Альбумин</t>
  </si>
  <si>
    <t>23.05.01.02</t>
  </si>
  <si>
    <t>Аммиак</t>
  </si>
  <si>
    <t>23.05.01.03</t>
  </si>
  <si>
    <t>Креатинин</t>
  </si>
  <si>
    <t>23.05.01.04</t>
  </si>
  <si>
    <t>Мочевина</t>
  </si>
  <si>
    <t>23.05.01.05</t>
  </si>
  <si>
    <t>Мочевая кислота</t>
  </si>
  <si>
    <t>23.05.01.06</t>
  </si>
  <si>
    <t>Общий белок</t>
  </si>
  <si>
    <t>23.05.01.07</t>
  </si>
  <si>
    <t>Белковые фракции методом электрофореза (исследуются вместе с общим белком)</t>
  </si>
  <si>
    <t>Специфические белки</t>
  </si>
  <si>
    <t>23.05.02.02</t>
  </si>
  <si>
    <t>Антистрептолизин - О (АСЛ-0)</t>
  </si>
  <si>
    <t>23.05.02.04</t>
  </si>
  <si>
    <t>Гаптоглобин</t>
  </si>
  <si>
    <t>23.05.02.05</t>
  </si>
  <si>
    <t>Бета-2-Микроглобулин</t>
  </si>
  <si>
    <t>23.05.02.06</t>
  </si>
  <si>
    <t>Альфа-2 –Макроглобулин</t>
  </si>
  <si>
    <t>23.05.02.07</t>
  </si>
  <si>
    <t>Миоглобин</t>
  </si>
  <si>
    <t>23.05.02.08</t>
  </si>
  <si>
    <t>Тропонин I</t>
  </si>
  <si>
    <t>23.05.02.11</t>
  </si>
  <si>
    <t>С 3 компонент комплимента</t>
  </si>
  <si>
    <t>23.05.02.12</t>
  </si>
  <si>
    <t>С 4 компонент комплимента</t>
  </si>
  <si>
    <t>23.05.02.13</t>
  </si>
  <si>
    <t>С - Реактивный белок</t>
  </si>
  <si>
    <t>23.05.02.15</t>
  </si>
  <si>
    <t>Церуллоплазмин</t>
  </si>
  <si>
    <t>23.05.02.16</t>
  </si>
  <si>
    <t>Содержание иммуноглобулинов в сыворотке (А, М, G)</t>
  </si>
  <si>
    <t>23.05.02.17</t>
  </si>
  <si>
    <t>Иммуноглобулин A (IgA)</t>
  </si>
  <si>
    <t>23.05.02.18</t>
  </si>
  <si>
    <t>Иммуноглобулин M (IgМ)</t>
  </si>
  <si>
    <t>23.05.02.19</t>
  </si>
  <si>
    <t>Иммуноглобулин G (IgG)</t>
  </si>
  <si>
    <t>23.05.02.20</t>
  </si>
  <si>
    <t>Иммуноглобулин Е (IgЕ)</t>
  </si>
  <si>
    <t>23.05.02.21</t>
  </si>
  <si>
    <t>Катионный протеин эозинофилов</t>
  </si>
  <si>
    <t>23.05.02.23</t>
  </si>
  <si>
    <t>Прокальцитониновый тест (РСТ)</t>
  </si>
  <si>
    <t>23.05.02.24</t>
  </si>
  <si>
    <t>Маркер формирования костного матрикса P1NP (N-терминальный пропептид проколлагена 1 типа) Маркёр формирования костного матрикса P1NP (N-терминальный пропептид проколлагена 1 типа, Total P1NP)</t>
  </si>
  <si>
    <t>23.05.02.27</t>
  </si>
  <si>
    <t>Ревматоидный фактор (количественный)</t>
  </si>
  <si>
    <t>23.05.02.28</t>
  </si>
  <si>
    <t>С-реактивный белок (количественный)</t>
  </si>
  <si>
    <t>23.05.02.34</t>
  </si>
  <si>
    <t>Односпиральная ДНК (ANA-Screen), антитела IgG</t>
  </si>
  <si>
    <t>Цитокины</t>
  </si>
  <si>
    <t>23.05.03.01</t>
  </si>
  <si>
    <t>Интерлейкин 1 бета</t>
  </si>
  <si>
    <t>23.05.03.02</t>
  </si>
  <si>
    <t>Интерлейкин 6</t>
  </si>
  <si>
    <t>23.05.03.03</t>
  </si>
  <si>
    <t>Интерлейкин 8</t>
  </si>
  <si>
    <t>23.05.03.04</t>
  </si>
  <si>
    <t>Интерлейкин 10</t>
  </si>
  <si>
    <t>23.05.03.05</t>
  </si>
  <si>
    <t>Фактор некроза опухоли (ФНО)</t>
  </si>
  <si>
    <t>Обмен углеводов</t>
  </si>
  <si>
    <t>23.05.04.01</t>
  </si>
  <si>
    <t>Глюкоза</t>
  </si>
  <si>
    <t>23.05.04.02</t>
  </si>
  <si>
    <t>Глюкоза капиллярная (из пальца)</t>
  </si>
  <si>
    <t>23.05.04.04</t>
  </si>
  <si>
    <t>Гликозилированный гемоглобин (HbA1C) (кровь с ЭДТА)</t>
  </si>
  <si>
    <t>23.05.04.05</t>
  </si>
  <si>
    <t>Фруктозамин</t>
  </si>
  <si>
    <t>23.05.04.06</t>
  </si>
  <si>
    <t>Лактат (молочная кислота)</t>
  </si>
  <si>
    <t>23.05.04.10</t>
  </si>
  <si>
    <t>Глюкозотолерантный тест</t>
  </si>
  <si>
    <t>Обмен липопротеинов</t>
  </si>
  <si>
    <t>23.05.05.01</t>
  </si>
  <si>
    <t>Аполипопротеин A1</t>
  </si>
  <si>
    <t>23.05.05.02</t>
  </si>
  <si>
    <t>Аполипопротеин В</t>
  </si>
  <si>
    <t>23.05.05.03</t>
  </si>
  <si>
    <t>Гомоцистеин</t>
  </si>
  <si>
    <t>23.05.05.04</t>
  </si>
  <si>
    <t>Липопротеин (а)</t>
  </si>
  <si>
    <t>23.05.05.05</t>
  </si>
  <si>
    <t>Триглицериды</t>
  </si>
  <si>
    <t>23.05.05.06</t>
  </si>
  <si>
    <t>Холестерин общий</t>
  </si>
  <si>
    <t>23.05.05.07</t>
  </si>
  <si>
    <t>Холестерин-альфа (ЛПВП – липопротеины высокой плотности)</t>
  </si>
  <si>
    <t>23.05.05.08</t>
  </si>
  <si>
    <t>Холестерин-бета (ЛПНП - липопротеины низкой плотности)</t>
  </si>
  <si>
    <t>23.05.05.11</t>
  </si>
  <si>
    <t>Липидный комплекс (ЛПВП, ЛПНП, холестерин, триглицериды) ЛИПИДНЫЙ ПРОФИЛЬ: СКРИНИНГ</t>
  </si>
  <si>
    <t>Обмен пигментов</t>
  </si>
  <si>
    <t>23.05.06.01</t>
  </si>
  <si>
    <t>Билирубин общий</t>
  </si>
  <si>
    <t>23.05.06.02</t>
  </si>
  <si>
    <t>Билирубин прямой</t>
  </si>
  <si>
    <t>23.05.06.03</t>
  </si>
  <si>
    <t>Билирубин непрямой</t>
  </si>
  <si>
    <t>23.05.06.04</t>
  </si>
  <si>
    <t>Желчные кислоты</t>
  </si>
  <si>
    <t>Ферменты</t>
  </si>
  <si>
    <t>23.05.07.01</t>
  </si>
  <si>
    <t>АЛT (аланинаминотрансфераза)</t>
  </si>
  <si>
    <t>23.05.07.02</t>
  </si>
  <si>
    <t>АСТ (аспартатаминотрансфераза)</t>
  </si>
  <si>
    <t>23.05.07.03</t>
  </si>
  <si>
    <t>Альфа-амилаза</t>
  </si>
  <si>
    <t>23.05.07.04</t>
  </si>
  <si>
    <t>Альфа-амилаза (панкреатическая)</t>
  </si>
  <si>
    <t>23.05.07.05</t>
  </si>
  <si>
    <t>Гамма-ГТ (гаммаглютамилтранспептидаза)</t>
  </si>
  <si>
    <t>23.05.07.06</t>
  </si>
  <si>
    <t>ЛДГ общая (лактатдегидрогеназа)</t>
  </si>
  <si>
    <t>23.05.07.07</t>
  </si>
  <si>
    <t>ЛДГ 1 изофермент</t>
  </si>
  <si>
    <t>23.05.07.09</t>
  </si>
  <si>
    <t>Липаза</t>
  </si>
  <si>
    <t>23.05.07.10</t>
  </si>
  <si>
    <t>Креатинкиназа</t>
  </si>
  <si>
    <t>23.05.07.11</t>
  </si>
  <si>
    <t>Креатинкиназа - МВ</t>
  </si>
  <si>
    <t>23.05.07.12</t>
  </si>
  <si>
    <t>Холинэстераза (псевдохолинэстераза)</t>
  </si>
  <si>
    <t>23.05.07.13</t>
  </si>
  <si>
    <t>Фосфатаза щелочная</t>
  </si>
  <si>
    <t>23.05.07.14</t>
  </si>
  <si>
    <t>Фосфатаза кислая</t>
  </si>
  <si>
    <t>23.05.07.15</t>
  </si>
  <si>
    <t>Оксипролин</t>
  </si>
  <si>
    <t>Электролиты и минеральный обмен</t>
  </si>
  <si>
    <t>23.05.00</t>
  </si>
  <si>
    <t>Биохимические анализы крови без уточнения</t>
  </si>
  <si>
    <t>23.05.08.01</t>
  </si>
  <si>
    <t>Калий</t>
  </si>
  <si>
    <t>23.05.08.02</t>
  </si>
  <si>
    <t>Натрий</t>
  </si>
  <si>
    <t>23.05.08.03</t>
  </si>
  <si>
    <t>Хлор</t>
  </si>
  <si>
    <t>23.05.08.04</t>
  </si>
  <si>
    <t>Магний</t>
  </si>
  <si>
    <t>23.05.08.05</t>
  </si>
  <si>
    <t>Фосфор неорганический</t>
  </si>
  <si>
    <t>23.05.08.06</t>
  </si>
  <si>
    <t>Кальций общий</t>
  </si>
  <si>
    <t>23.05.08.07</t>
  </si>
  <si>
    <t>Кальций ионизированный</t>
  </si>
  <si>
    <t>23.05.08.08</t>
  </si>
  <si>
    <t>Медь</t>
  </si>
  <si>
    <t>23.05.08.09</t>
  </si>
  <si>
    <t>Цинк</t>
  </si>
  <si>
    <t>Анализ содержания одного тяжелого металла или микроэлемента в крови</t>
  </si>
  <si>
    <t>23.05.09.15</t>
  </si>
  <si>
    <t>Анализ содержания одного тяжелого металла или микроэлемента в крови: Se (селен)</t>
  </si>
  <si>
    <t>23.05.09.16</t>
  </si>
  <si>
    <t>Анализ содержания одного тяжелого металла или микроэлемента в крови: Рb (свинец) (пробирка с ЭДТА)</t>
  </si>
  <si>
    <t>23.05.09.20</t>
  </si>
  <si>
    <t>Анализ содержания одного тяжелого металла или микроэлемента в крови: Cr (хром)</t>
  </si>
  <si>
    <t>23.05.09.21</t>
  </si>
  <si>
    <t>Анализ содержания одного тяжелого металла или микроэлемента в крови: Mn (марганец)</t>
  </si>
  <si>
    <t>23.05.09.30</t>
  </si>
  <si>
    <t>Анализ содержания одного тяжелого металла или микроэлемента в крови: Hg (ртуть)</t>
  </si>
  <si>
    <t>Анализ содержания одного тяжелого металла или микроэлемента моче</t>
  </si>
  <si>
    <t>23.05.10.18</t>
  </si>
  <si>
    <t>Анализ содержания одного тяжелого металла или микроэлемента моче: Hg (ртуть)</t>
  </si>
  <si>
    <t> Обмен железа</t>
  </si>
  <si>
    <t>23.05.12.01</t>
  </si>
  <si>
    <t>Железо</t>
  </si>
  <si>
    <t>23.05.12.02</t>
  </si>
  <si>
    <t>Латентная железосвязывающая способность сыворотки (ЛЖСС)</t>
  </si>
  <si>
    <t>23.05.12.03</t>
  </si>
  <si>
    <t>Трансферрин</t>
  </si>
  <si>
    <t>23.05.12.04</t>
  </si>
  <si>
    <t>Ферритин</t>
  </si>
  <si>
    <t>23.05.12.05</t>
  </si>
  <si>
    <t>Эритропоэтин</t>
  </si>
  <si>
    <t>23.05.12.06</t>
  </si>
  <si>
    <t>Общая железосвязывающая способность сыворотки (ОЖСС)</t>
  </si>
  <si>
    <t>23.05.12.07</t>
  </si>
  <si>
    <t>Определение процента насыщения трансферрина (Fe + трансферрин)</t>
  </si>
  <si>
    <t> Витамины</t>
  </si>
  <si>
    <t>23.05.13.01</t>
  </si>
  <si>
    <t>Витамин В-12</t>
  </si>
  <si>
    <t>23.05.13.02</t>
  </si>
  <si>
    <t>Фолиевая кислота</t>
  </si>
  <si>
    <t>23.05.13.03</t>
  </si>
  <si>
    <t>Витамин А (ретинол)</t>
  </si>
  <si>
    <t>23.05.13.04</t>
  </si>
  <si>
    <t>Витамин В-1 (тиамин)</t>
  </si>
  <si>
    <t>23.05.13.05</t>
  </si>
  <si>
    <t>Витамин В-5 (пантотеновая кислота)</t>
  </si>
  <si>
    <t>23.05.13.06</t>
  </si>
  <si>
    <t>Витамин В-6 (пиридоксин)</t>
  </si>
  <si>
    <t>23.05.13.07</t>
  </si>
  <si>
    <t>Витамин С (аскорбиновая кислота)</t>
  </si>
  <si>
    <t>23.05.13.08</t>
  </si>
  <si>
    <t>Витамин Е (токоферол)</t>
  </si>
  <si>
    <t>23.05.13.09</t>
  </si>
  <si>
    <t>Витамин К (филолохинон)</t>
  </si>
  <si>
    <t>23.05.13.10</t>
  </si>
  <si>
    <t>Витамин 25-ОН витамин D (25-гидроксикальциферол)</t>
  </si>
  <si>
    <t>ИЗОСЕРОЛОГИЧЕСКИЕ ИССЛЕДОВАНИЯ</t>
  </si>
  <si>
    <t>23.06.01</t>
  </si>
  <si>
    <t>Группа крови и резус-принадлежность, Kell-антиген</t>
  </si>
  <si>
    <t>23.06.02</t>
  </si>
  <si>
    <t>Определение групповых антител со стандартными эритроцитами</t>
  </si>
  <si>
    <t>23.06.03</t>
  </si>
  <si>
    <t>Определение групповых антител с эритроцитами мужа</t>
  </si>
  <si>
    <t>23.06.04</t>
  </si>
  <si>
    <t>Определение аллоиммунных антител к антигенам эритроцитов (резус и минорные антигены Kell, Duffy)</t>
  </si>
  <si>
    <t>23.06.05</t>
  </si>
  <si>
    <t>Проба Кумбса прямая</t>
  </si>
  <si>
    <t>23.06.06</t>
  </si>
  <si>
    <t>Проба Кумбса непрямая</t>
  </si>
  <si>
    <t>23.06.07</t>
  </si>
  <si>
    <t>Проба на индивидуальную совместимость крови донора и реципиента</t>
  </si>
  <si>
    <t>23.06.13</t>
  </si>
  <si>
    <t>Rh (C, E, c, e), Kell - фенотипирование (Определение наличия на исследуемых эритроцитах Антигенов C, E, c, e, K</t>
  </si>
  <si>
    <t>ИССЛЕДОВАНИЕ НА ОНКОМАРКЕРЫ</t>
  </si>
  <si>
    <t>23.07.01</t>
  </si>
  <si>
    <t>Альфа-фетопротеин (АФП)</t>
  </si>
  <si>
    <t>23.07.02</t>
  </si>
  <si>
    <t>Раково-эмбриональный антиген (РЭА)</t>
  </si>
  <si>
    <t>23.07.03</t>
  </si>
  <si>
    <t>Карбогидратный антиген - СА-15-3 (молочная железа)</t>
  </si>
  <si>
    <t>23.07.04</t>
  </si>
  <si>
    <t>Карбогидратный антиген - СА-125 (яичник)</t>
  </si>
  <si>
    <t>23.07.05</t>
  </si>
  <si>
    <t>НЕ-4</t>
  </si>
  <si>
    <t>23.07.06</t>
  </si>
  <si>
    <t>Карбогидратный антиген - СА-19-9 (поджелудочная железа, жкт)</t>
  </si>
  <si>
    <t>23.07.07</t>
  </si>
  <si>
    <t>Карбогидратный антиген - СА-72-4 (жкт) (желудок)</t>
  </si>
  <si>
    <t>23.07.08</t>
  </si>
  <si>
    <t>Простатспецифический антиген (ПСА)</t>
  </si>
  <si>
    <t>23.07.10</t>
  </si>
  <si>
    <t>Соотношение свободный ПСА/общий ПСА (включает определение свободного ПСА и общего ПСА)</t>
  </si>
  <si>
    <t>23.07.11</t>
  </si>
  <si>
    <t>Cyfra 21-1 (легкие, мочевой пузырь)</t>
  </si>
  <si>
    <t>23.07.12</t>
  </si>
  <si>
    <t>Нейроспецифическая енолаза (HCE)</t>
  </si>
  <si>
    <t>23.07.14</t>
  </si>
  <si>
    <t>Антиген плоскоклеточного рака (плоскоклеточной карциномы) (SCC)</t>
  </si>
  <si>
    <t>23.07.16</t>
  </si>
  <si>
    <t>Антиген рака мочевого пузыря (UBC) (моча)</t>
  </si>
  <si>
    <t>23.07.17</t>
  </si>
  <si>
    <t>Белок S100</t>
  </si>
  <si>
    <t>23.07.19</t>
  </si>
  <si>
    <t>Опухолевый маркер СА-242</t>
  </si>
  <si>
    <t>23.07.22</t>
  </si>
  <si>
    <t>ROMA (оценка риска рака яичников)</t>
  </si>
  <si>
    <t>ГОРМОНАЛЬНЫЕ ИССЛЕДОВАНИЯ</t>
  </si>
  <si>
    <t>Тиреоидная панель (Щитовидная железа)</t>
  </si>
  <si>
    <t>23.08.01.01</t>
  </si>
  <si>
    <t>Тиреотропный гормон (ТТГ)</t>
  </si>
  <si>
    <t>23.08.01.02</t>
  </si>
  <si>
    <t>Тироксин свободный (Т4 свободный)</t>
  </si>
  <si>
    <t>23.08.01.03</t>
  </si>
  <si>
    <t>Тироксин общий (Т4 общий)</t>
  </si>
  <si>
    <t>23.08.01.04</t>
  </si>
  <si>
    <t>Трийодтиронин свободный (T3 свободный)</t>
  </si>
  <si>
    <t>23.08.01.05</t>
  </si>
  <si>
    <t>Трийодтиронин общий (ТЗ общий)</t>
  </si>
  <si>
    <t>23.08.01.06</t>
  </si>
  <si>
    <t>Тиреоглобулин</t>
  </si>
  <si>
    <t>23.08.01.07</t>
  </si>
  <si>
    <t>Антитела к тиреоглобулину (АТ – ТГ)</t>
  </si>
  <si>
    <t>23.08.01.08</t>
  </si>
  <si>
    <t>Антитела к тиреопероксидазе (АТ – ТПО, микросомальные антитела)</t>
  </si>
  <si>
    <t>23.08.01.09</t>
  </si>
  <si>
    <t>АТ-МАГ - Антитела к микросомальной фактору щитовидной железы (микросомальной фракции тиреоцитов, антимикросомальные антитела)</t>
  </si>
  <si>
    <t>23.08.01.10</t>
  </si>
  <si>
    <t>Антитела к рецепторам тиреотропного гормона</t>
  </si>
  <si>
    <t>Фертильность и репродукция (Половые гормоны)</t>
  </si>
  <si>
    <t>23.08.02.01</t>
  </si>
  <si>
    <t>Лютеинизирующий гормон (ЛГ)</t>
  </si>
  <si>
    <t>23.08.02.02</t>
  </si>
  <si>
    <t>Фолликулостимулирующий гормон (ФСГ)</t>
  </si>
  <si>
    <t>23.08.02.03</t>
  </si>
  <si>
    <t>Пролактин</t>
  </si>
  <si>
    <t>23.08.02.04</t>
  </si>
  <si>
    <t>Эстрадиол (Е2)</t>
  </si>
  <si>
    <t>23.08.02.05</t>
  </si>
  <si>
    <t>Прогестерон</t>
  </si>
  <si>
    <t>23.08.02.06</t>
  </si>
  <si>
    <t>17-оксипрогестерон (17-ОН-прогестерон)</t>
  </si>
  <si>
    <t>23.08.02.07</t>
  </si>
  <si>
    <t>Дигидротестостерон</t>
  </si>
  <si>
    <t>23.08.02.08</t>
  </si>
  <si>
    <t>Глобулин, связывающий половые гормоны (ГСПГ)</t>
  </si>
  <si>
    <t>23.08.02.09</t>
  </si>
  <si>
    <t>Плацентарный лактоген</t>
  </si>
  <si>
    <t>23.08.02.10</t>
  </si>
  <si>
    <t>Ингибин В</t>
  </si>
  <si>
    <t>23.08.02.11</t>
  </si>
  <si>
    <t>Ингибин А</t>
  </si>
  <si>
    <t>23.08.02.12</t>
  </si>
  <si>
    <t>Антимюллеровский гормон (АМГ)</t>
  </si>
  <si>
    <t>23.08.02.14</t>
  </si>
  <si>
    <t>Хорионический гонадотропин человека ХГЧ/ b-ХГЧ (кровь, количественный тест)</t>
  </si>
  <si>
    <t>23.08.02.15</t>
  </si>
  <si>
    <t>Антитела к ХГЧ IgM, IgG суммарные</t>
  </si>
  <si>
    <t>23.08.02.16</t>
  </si>
  <si>
    <t>Антитела к ХГЧ IgM</t>
  </si>
  <si>
    <t>23.08.02.17</t>
  </si>
  <si>
    <t>Антитела к ХГЧ IgG</t>
  </si>
  <si>
    <t>23.08.02.18</t>
  </si>
  <si>
    <t>Свободный b-ХГЧ</t>
  </si>
  <si>
    <t>23.08.02.20</t>
  </si>
  <si>
    <t>Макропролактин</t>
  </si>
  <si>
    <t>23.08.02.21</t>
  </si>
  <si>
    <t>Эстриол свободный (Е3)</t>
  </si>
  <si>
    <t>23.08.02.22</t>
  </si>
  <si>
    <t>Лактазная недостаточность LCT (7691)</t>
  </si>
  <si>
    <t>Андрогены</t>
  </si>
  <si>
    <t>23.08.03.01</t>
  </si>
  <si>
    <t>Дегидроэпиандростерон- сульфат (ДЭА-сульфат, ДГЭА-С)</t>
  </si>
  <si>
    <t>23.08.03.02</t>
  </si>
  <si>
    <t>Тестостерон общий</t>
  </si>
  <si>
    <t>23.08.03.03</t>
  </si>
  <si>
    <t>Тестостерон свободный</t>
  </si>
  <si>
    <t>23.08.03.04</t>
  </si>
  <si>
    <t>Андростендион</t>
  </si>
  <si>
    <t>23.08.03.06</t>
  </si>
  <si>
    <t>Пренатальный скрининг 1-го триместра (11-13 нед) (двойной тест) (определение уровня  ПАПП-А-белка (PAPP-A) и Свободного b-ХГЧ с  расчетом риска трисомии)</t>
  </si>
  <si>
    <t>23.08.03.07</t>
  </si>
  <si>
    <t>Пренатальный скрининг 2-го триместра (16-20 нед) (тройной тест) (определение уровня  АФП,  b-ХГЧ  и свободного эстриола  с  расчетом риска трисомии и дефектов нервной трубки)</t>
  </si>
  <si>
    <t>Функция коры надпочечников</t>
  </si>
  <si>
    <t>23.08.04.01</t>
  </si>
  <si>
    <t>Адренокортикотропный гормон - АКТГ (кровь с ЭДТА)</t>
  </si>
  <si>
    <t>23.08.04.02</t>
  </si>
  <si>
    <t>Кортизол</t>
  </si>
  <si>
    <t>23.08.04.03</t>
  </si>
  <si>
    <t>Кортизол в суточной моче</t>
  </si>
  <si>
    <t>23.08.04.09</t>
  </si>
  <si>
    <t>Альдостерон</t>
  </si>
  <si>
    <t>23.08.04.11</t>
  </si>
  <si>
    <t>Ренин и ангиотензин I - исследуется в комплексе (кровь с ЭДТА, лед)</t>
  </si>
  <si>
    <t>23.08.04.17</t>
  </si>
  <si>
    <t>Ренин</t>
  </si>
  <si>
    <t>Биогенные амины</t>
  </si>
  <si>
    <t>23.08.09.05</t>
  </si>
  <si>
    <t>Гастрин</t>
  </si>
  <si>
    <t>23.09.01.05</t>
  </si>
  <si>
    <t>Фибриноген</t>
  </si>
  <si>
    <t>23.09.02.09</t>
  </si>
  <si>
    <t>Плазминоген</t>
  </si>
  <si>
    <t>Гормоны жировой ткани</t>
  </si>
  <si>
    <t>23.08.10.01</t>
  </si>
  <si>
    <t>Лептин</t>
  </si>
  <si>
    <t>Гормоны роста</t>
  </si>
  <si>
    <t>23.08.05.01</t>
  </si>
  <si>
    <t>Соматотропный гормон (СТГ)</t>
  </si>
  <si>
    <t>23.08.05.02</t>
  </si>
  <si>
    <t>Соматомедин С (Инсулиноподобный фактор роста, ИПФР I)</t>
  </si>
  <si>
    <t>Катехоламины</t>
  </si>
  <si>
    <t>23.08.07.01</t>
  </si>
  <si>
    <t>Катехоламины – 3 параметра в комплексе (адреналин, норадреналин, дофамин) кровь</t>
  </si>
  <si>
    <t>23.08.07.02</t>
  </si>
  <si>
    <t>Катехоламины – 3 параметра в комплексе (адреналин, норадреналин, дофамин) суточная моча</t>
  </si>
  <si>
    <t>23.08.07.03</t>
  </si>
  <si>
    <t>Метанефрины общие (суточная моча)</t>
  </si>
  <si>
    <t>23.08.07.04</t>
  </si>
  <si>
    <t>Метанефрины свободные (суточная моча)</t>
  </si>
  <si>
    <t>23.08.07.05</t>
  </si>
  <si>
    <t>Норметанефрины общие (суточная моча)</t>
  </si>
  <si>
    <t>23.08.07.06</t>
  </si>
  <si>
    <t>Норметанефрины свободные (суточная моча)</t>
  </si>
  <si>
    <t>Костный метаболизм</t>
  </si>
  <si>
    <t>23.08.06.01</t>
  </si>
  <si>
    <t>Паратиреоидный гормон - Паратгормон (кровь с ЭДТА)</t>
  </si>
  <si>
    <t>23.08.06.02</t>
  </si>
  <si>
    <t>Кальцитонин (лед!)</t>
  </si>
  <si>
    <t>23.08.06.03</t>
  </si>
  <si>
    <t>Остеокальцин (лед!)</t>
  </si>
  <si>
    <t>23.08.06.04</t>
  </si>
  <si>
    <t>Бета-CrossLaps (определение С - концевых телопептидов, образующихся при деградации коллагена I типа)</t>
  </si>
  <si>
    <t>23.08.06.05</t>
  </si>
  <si>
    <t>Дезоксипиридинолин ДПИД, разовая порция мочи</t>
  </si>
  <si>
    <t>Функция поджелудочной железы</t>
  </si>
  <si>
    <t>23.08.08.01</t>
  </si>
  <si>
    <t>Инсулин</t>
  </si>
  <si>
    <t>23.08.08.02</t>
  </si>
  <si>
    <t>С-пептид</t>
  </si>
  <si>
    <t>23.08.08.03</t>
  </si>
  <si>
    <t>Антитела к инсулину</t>
  </si>
  <si>
    <t>23.08.08.05</t>
  </si>
  <si>
    <t>Антитела к глютаматдекарбоксилазе (Ат-GAD)</t>
  </si>
  <si>
    <t>23.08.08.09</t>
  </si>
  <si>
    <t>Индекс инсулинорезистентности — HOMA-IR</t>
  </si>
  <si>
    <t>ИССЛЕДОВАНИЕ СИСТЕМЫ ГЕМОСТАЗА</t>
  </si>
  <si>
    <t>Общие исследования гемостаза</t>
  </si>
  <si>
    <t>23.09.01.01</t>
  </si>
  <si>
    <t>Активированное частичное (парциальное) тромбопластиновое время (АЧТВ), (АПТВ)</t>
  </si>
  <si>
    <t>23.09.01.03</t>
  </si>
  <si>
    <t>Протромбин по Квику</t>
  </si>
  <si>
    <t>23.09.01.04</t>
  </si>
  <si>
    <t>МНО (международное нормализованное отношение)</t>
  </si>
  <si>
    <t>23.09.01.06</t>
  </si>
  <si>
    <t>Тромбиновое время (ТВ)</t>
  </si>
  <si>
    <t>23.09.01.07</t>
  </si>
  <si>
    <t>Антитромбин III</t>
  </si>
  <si>
    <t>23.09.01.08</t>
  </si>
  <si>
    <t>Агрегация тромбоцитов (индуктор АДФ)</t>
  </si>
  <si>
    <t>23.09.01.09</t>
  </si>
  <si>
    <t>Комплексное стандартное исследование гемостаза</t>
  </si>
  <si>
    <t>23.09.01.10</t>
  </si>
  <si>
    <t>Протромбиновый тест (ПТИ,  МНО, активность по Квику)</t>
  </si>
  <si>
    <t>23.09.01.19</t>
  </si>
  <si>
    <t>Фактор Виллебранда</t>
  </si>
  <si>
    <t>23.09.01.25</t>
  </si>
  <si>
    <t>Исследование тромбодинамики</t>
  </si>
  <si>
    <t> Дополнительные показатели гемостаза</t>
  </si>
  <si>
    <t>23.09.02.01</t>
  </si>
  <si>
    <t>Определение Д- димеров</t>
  </si>
  <si>
    <t>23.09.02.04</t>
  </si>
  <si>
    <t>РФМК (Растворимые фибрин-мономерные комплексы)</t>
  </si>
  <si>
    <t>23.09.02.05</t>
  </si>
  <si>
    <t>Протеин S</t>
  </si>
  <si>
    <t>23.09.02.06</t>
  </si>
  <si>
    <t>Протеин C</t>
  </si>
  <si>
    <t>23.09.02.13</t>
  </si>
  <si>
    <t>Определение Д- димера количественного</t>
  </si>
  <si>
    <t>Диагностика антифосфолипидного синдрома</t>
  </si>
  <si>
    <t>23.09.03.01</t>
  </si>
  <si>
    <t>Волчаночный антикоагулянт - скрининговый тест</t>
  </si>
  <si>
    <t>23.09.03.02</t>
  </si>
  <si>
    <t>АТ к фосфолипидам IgM, IgG (суммарные, скрининг)</t>
  </si>
  <si>
    <t>23.09.03.10</t>
  </si>
  <si>
    <t>Антифосфолипидные антитела (АФА) IgG</t>
  </si>
  <si>
    <t>23.09.03.13</t>
  </si>
  <si>
    <t>Антифосфолипидные антитела (АФА) IgM</t>
  </si>
  <si>
    <t>23.09.03.15</t>
  </si>
  <si>
    <t>Антитела к аннексину IgG</t>
  </si>
  <si>
    <t>23.09.03.16</t>
  </si>
  <si>
    <t>Антитела к аннексину  IgМ</t>
  </si>
  <si>
    <t>23.09.03.21</t>
  </si>
  <si>
    <t>Антитела к бета гликопротеину (IgG)</t>
  </si>
  <si>
    <t>23.09.03.22</t>
  </si>
  <si>
    <t>Антитела к бета гликопротеину (IgM)</t>
  </si>
  <si>
    <t> СЕРОЛОГИЧЕСКИЕ ИССЛЕДОВАНИЯ</t>
  </si>
  <si>
    <t>Серологические комплексы</t>
  </si>
  <si>
    <t>23.10.01.01</t>
  </si>
  <si>
    <t>Комплекс серологических реакций: HBs-Ag, анти-НCV, анти-ВИЧ+АГ, MP</t>
  </si>
  <si>
    <t>23.10.01.02</t>
  </si>
  <si>
    <t>Комплекс серологических реакций: HBs-Ag, анти-НCV, анти-ВИЧ+АГ, АТ к ТР (суммарные) (для БСК)</t>
  </si>
  <si>
    <t>23.10.01.03</t>
  </si>
  <si>
    <t>Экспресс-диагностика сифилиса</t>
  </si>
  <si>
    <t>23.10.01.04</t>
  </si>
  <si>
    <t>Экспресс-диагностика ВИЧ (анти-ВИЧ 1,2)</t>
  </si>
  <si>
    <t>23.10.01.05</t>
  </si>
  <si>
    <t>Экспресс-диагностика гепатита В (HBs-Ag)</t>
  </si>
  <si>
    <t> Диагностика ВИЧ</t>
  </si>
  <si>
    <t>23.10.02.01</t>
  </si>
  <si>
    <t>Антитела к вирусу иммунодефицита человека 1,2 (ВИЧ 1,2) + Антиген (АГ)</t>
  </si>
  <si>
    <t> Диагностика гепатитов (выявление антител)</t>
  </si>
  <si>
    <t>23.10.03.01</t>
  </si>
  <si>
    <t>Антитела к вирусу гепатита А (IgМ)</t>
  </si>
  <si>
    <t>23.10.03.02</t>
  </si>
  <si>
    <t>Антитела к вирусу гепатита А (IgG)</t>
  </si>
  <si>
    <t>23.10.03.03</t>
  </si>
  <si>
    <t>Антиген «s» (Поверхностный антиген) вируса гепатита В (HBs-Ag)</t>
  </si>
  <si>
    <t>23.10.03.04</t>
  </si>
  <si>
    <t>Антитела к антигену «s» вируса гепатита В (анти-HBs-Ag), суммарные (количественные)</t>
  </si>
  <si>
    <t>23.10.03.05</t>
  </si>
  <si>
    <t>Антитела к ядерному антигену (сердцевине) вируса гепатита В (анти-HBс) суммарные</t>
  </si>
  <si>
    <t>23.10.03.06</t>
  </si>
  <si>
    <t>Антитела к ядерному антигену (сердцевине) вируса гепатита В (анти-HBс) IgМ</t>
  </si>
  <si>
    <t>23.10.03.07</t>
  </si>
  <si>
    <t>Антиген «е» (Промежуточный антиген) вируса гепатита В (HBе-Ag)</t>
  </si>
  <si>
    <t>23.10.03.08</t>
  </si>
  <si>
    <t>Антитела к антигену «е» вируса гепатита В (анти-HBе-Ag) суммарные</t>
  </si>
  <si>
    <t>23.10.03.09</t>
  </si>
  <si>
    <t>Антитела к вирусу гепатита С (анти-HCV), суммарные</t>
  </si>
  <si>
    <t>23.10.03.10</t>
  </si>
  <si>
    <t>Антитела к вирусу гепатита С (анти-HCV) IgМ</t>
  </si>
  <si>
    <t>23.10.03.12</t>
  </si>
  <si>
    <t>Антитела к вирусу гепатита дельта IgМ</t>
  </si>
  <si>
    <t>23.10.03.13</t>
  </si>
  <si>
    <t>Антитела к вирусу гепатита дельта (анти-HDV), суммарные</t>
  </si>
  <si>
    <t>23.10.03.14</t>
  </si>
  <si>
    <t>Антитела к вирусу гепатита Е IgМ</t>
  </si>
  <si>
    <t>23.10.03.25</t>
  </si>
  <si>
    <t>Определение РНК вируса гепатита С генотипирование: Ia, Ib, 2, 3a,4 ,5a, 6</t>
  </si>
  <si>
    <t> Диагностика сифилиса</t>
  </si>
  <si>
    <t>23.10.04.01</t>
  </si>
  <si>
    <t>Антитела к Treponema pallidum (IgМ и IgG) суммарные (диагностика сифилиса ИФА)</t>
  </si>
  <si>
    <t>23.10.04.02</t>
  </si>
  <si>
    <t>Антитела к Treponema pallidum IgМ</t>
  </si>
  <si>
    <t>23.10.04.03</t>
  </si>
  <si>
    <t>Антитела к Treponema pallidum суммарные РПГА (титр)</t>
  </si>
  <si>
    <t>23.10.04.04</t>
  </si>
  <si>
    <t>Микрореакция на сифилис (реакция преципитации с нетрепонемным антигеном РПР (RPR) –титр, микрореакция преципитации (МР))</t>
  </si>
  <si>
    <t>23.10.04.05</t>
  </si>
  <si>
    <t>Диагностика сифилиса (РИФ)</t>
  </si>
  <si>
    <t> ДИАГНОСТИКА ИНФЕКЦИОННЫХ ЗАБОЛЕВАНИЙ МЕТОДАМИ ИММУНОФЕРМЕНТНОГО АНАЛИЗА И РПГА</t>
  </si>
  <si>
    <t>Определение антител к вирусу герпеса человека (ВГЧ):</t>
  </si>
  <si>
    <t>23.11.01.03</t>
  </si>
  <si>
    <t>Антитела к вирусу Варицелла-Зостер (Ветряная оспа, Опоясывающий лишай) (два антитела - IgМ, IgG) Антитела к ВГЧ III типа</t>
  </si>
  <si>
    <t>23.11.01.09</t>
  </si>
  <si>
    <t>Антитела к вирусу простого герпеса I и II типа ( IgG) суммарные</t>
  </si>
  <si>
    <t>23.11.01.10</t>
  </si>
  <si>
    <t>Антитела к вирусу простого герпеса  I и II типа  (IgM) суммарные</t>
  </si>
  <si>
    <t>23.11.01.12</t>
  </si>
  <si>
    <t>Авидность AT IgG вируса простого герпеса Avidity anti-HSV-1, 2 IgG</t>
  </si>
  <si>
    <t>Антитела к вирусу Эпштейна-Барр (Инфекционный мононуклеоз) Антитела к ВГЧ IV типа -</t>
  </si>
  <si>
    <t>23.11.02.01</t>
  </si>
  <si>
    <t>Антитела к ранним белкам (раннему антигену) вируса Эпштейна-Барр IgG (EBV-EA)</t>
  </si>
  <si>
    <t>23.11.02.02</t>
  </si>
  <si>
    <t>Антитела к ядерному антигену вируса Эпштейна-Барр IgG (EBN-EBNA)</t>
  </si>
  <si>
    <t>23.11.02.03</t>
  </si>
  <si>
    <t>Антитела к капсидному антигену вируса Эпштейна-Барр IgМ (EBV-VCA)</t>
  </si>
  <si>
    <t>23.11.02.04</t>
  </si>
  <si>
    <t>Антитела к капсидному антигену вируса Эпштейна-Барр IgG (EBV-VCA)</t>
  </si>
  <si>
    <t>23.11.02.05</t>
  </si>
  <si>
    <t>Антитела к Цитомегаловирусу (два антитела - IgМ, IgG)</t>
  </si>
  <si>
    <t>23.11.02.06</t>
  </si>
  <si>
    <t>Антитела IgМ к Цитомегаловирусу</t>
  </si>
  <si>
    <t>23.11.02.07</t>
  </si>
  <si>
    <t>Авидность АТ IgG к цитомегаловирусу</t>
  </si>
  <si>
    <t>23.11.02.08</t>
  </si>
  <si>
    <t>Антитела к вирусу герпеса человека VI типа (IgG)</t>
  </si>
  <si>
    <t>23.11.02.10</t>
  </si>
  <si>
    <t>Антитела к ранним белкам (раннему антигену) вируса Эпштейна-Барр IgМ (EBV-EA)</t>
  </si>
  <si>
    <t>23.11.02.11</t>
  </si>
  <si>
    <t>Экспресс-тест на инфекционный мононуклеоз</t>
  </si>
  <si>
    <t>23.11.02.12</t>
  </si>
  <si>
    <t>Авидность IgG к вирусу Эпштейна-Барр</t>
  </si>
  <si>
    <t>Определение антител к HTLV 1, 2 вирусу</t>
  </si>
  <si>
    <t>23.11.03.01</t>
  </si>
  <si>
    <t>Антитела к вирусу краснухи (два антитела - IgМ, IgG)</t>
  </si>
  <si>
    <t>Определение антител к вирусу Инфекционной эритемы</t>
  </si>
  <si>
    <t>23.11.07.01</t>
  </si>
  <si>
    <t>Антитела к парвовирусу В 19 (инфекционной эритемы) (два антитела - IgМ, IgG)</t>
  </si>
  <si>
    <t>23.11.07.02</t>
  </si>
  <si>
    <t>Антитела к парвовирусу В 19 IgМ</t>
  </si>
  <si>
    <t>Определение антител к вирусу Клещевого энцефалита</t>
  </si>
  <si>
    <t>23.11.05.01</t>
  </si>
  <si>
    <t>Антитела к вирусу клещевого энцефалита (два антитела - IgМ, IgG)</t>
  </si>
  <si>
    <t>Определение антител к вирусу Кори</t>
  </si>
  <si>
    <t>23.11.03.04</t>
  </si>
  <si>
    <t>Антитела к вирусу краснухи IgG</t>
  </si>
  <si>
    <t>23.11.04.01</t>
  </si>
  <si>
    <t>Антитела к вирусу кори IgG</t>
  </si>
  <si>
    <t>23.11.04.03</t>
  </si>
  <si>
    <t>Антитела к вирусу кори IgM</t>
  </si>
  <si>
    <t>Определение антител к вирусу Краснухи</t>
  </si>
  <si>
    <t>23.11.03.02</t>
  </si>
  <si>
    <t>Антитела к вирусу краснухи IgМ</t>
  </si>
  <si>
    <t>23.11.03.03</t>
  </si>
  <si>
    <t>Авидность АТ IgG к вирусу краснухи</t>
  </si>
  <si>
    <t>Определение антител к вирусу Паротита</t>
  </si>
  <si>
    <t>23.11.06.02</t>
  </si>
  <si>
    <t>Антитела к вирусу паротита IgМ</t>
  </si>
  <si>
    <t>23.11.06.03</t>
  </si>
  <si>
    <t>Антитела к вирусу паротита IgG</t>
  </si>
  <si>
    <t> Определение антител к аденовирусу</t>
  </si>
  <si>
    <t>23.11.08.01</t>
  </si>
  <si>
    <t>Антитела к аденовирусу (два антитела - IgМ, IgG)</t>
  </si>
  <si>
    <t>Определение бактериальных антител</t>
  </si>
  <si>
    <t>23.11.11.74</t>
  </si>
  <si>
    <t>Определение антител к мнингококку (neisseria meningitidis)</t>
  </si>
  <si>
    <t>Определение антител к простейшим, паразитам и грибам</t>
  </si>
  <si>
    <t>23.11.12.01</t>
  </si>
  <si>
    <t>Антитела к Токсоплазме Toxoplasma gondii (два антитела - IgМ, IgG)</t>
  </si>
  <si>
    <t>23.11.12.02</t>
  </si>
  <si>
    <t>Антитела к Токсоплазме Toxoplasma gondii IgМ</t>
  </si>
  <si>
    <t>23.11.12.03</t>
  </si>
  <si>
    <t>Авидность АТ IgG к Toxoplasma gondii</t>
  </si>
  <si>
    <t>23.11.12.32</t>
  </si>
  <si>
    <t>Антитела к Токсоплазме Toxoplasma gondii IgG</t>
  </si>
  <si>
    <t>23.11.12.04</t>
  </si>
  <si>
    <t>Антитела к антигенам гельминтов (описторхисов, эхинококков, токсокар, трихинелл)– IgG</t>
  </si>
  <si>
    <t>23.11.12.06</t>
  </si>
  <si>
    <t>Антитела к антигенам эхинококка – IgG (титр)</t>
  </si>
  <si>
    <t>23.11.12.08</t>
  </si>
  <si>
    <t>Антитела к антигенам описторхисов - IgG(титр)</t>
  </si>
  <si>
    <t>23.11.12.10</t>
  </si>
  <si>
    <t>Антитела к антигенам токсокар – IgG (титр)</t>
  </si>
  <si>
    <t>23.11.12.12</t>
  </si>
  <si>
    <t>Антитела к антигенам трихинелл - IgG (титр)</t>
  </si>
  <si>
    <t>23.11.12.14</t>
  </si>
  <si>
    <t>Антитела к антигенам аскарид - IgG (титр)</t>
  </si>
  <si>
    <t>23.11.12.15</t>
  </si>
  <si>
    <t>Антитела к антигенам лямблий (суммарно)</t>
  </si>
  <si>
    <t>23.11.12.20</t>
  </si>
  <si>
    <t>Антитела к антигенам цистецерки свиного цепня (Taenia solium) – IgG</t>
  </si>
  <si>
    <t>23.11.12.22</t>
  </si>
  <si>
    <t>Антитела к антигенам возбудителя стронгилоидоза – IgG</t>
  </si>
  <si>
    <t>23.11.12.23</t>
  </si>
  <si>
    <t>Антитела к антигенам возбудителя шистостомоза – IgG</t>
  </si>
  <si>
    <t>23.11.12.24</t>
  </si>
  <si>
    <t>Антитела к Trichomonas vaginalis – IgG</t>
  </si>
  <si>
    <t>23.11.12.25</t>
  </si>
  <si>
    <t>Антитела к Candida albicans – IgG</t>
  </si>
  <si>
    <t>23.11.12.26</t>
  </si>
  <si>
    <t>Антитела к Candida albicans – IgМ</t>
  </si>
  <si>
    <t>23.11.12.27</t>
  </si>
  <si>
    <t>Антитела к Candida albicans – IgА</t>
  </si>
  <si>
    <t>23.11.12.28</t>
  </si>
  <si>
    <t>Антитела к грибам рода Aspergilius – IgG</t>
  </si>
  <si>
    <t>23.11.12.29</t>
  </si>
  <si>
    <t>Антитела к грибам рода Aspergilius – IgG (титр)</t>
  </si>
  <si>
    <t>23.11.12.35</t>
  </si>
  <si>
    <t>Антитела к возбудителю амебиаза - Entamoeba hystolitica IgG</t>
  </si>
  <si>
    <t>23.11.12.36</t>
  </si>
  <si>
    <t>Антитела к возбудителю фасциолеза (печеночный сосальщик) (Fasciola hepatica)</t>
  </si>
  <si>
    <t>23.11.12.37</t>
  </si>
  <si>
    <t xml:space="preserve">Определение  антител к клонорхам, LgG </t>
  </si>
  <si>
    <t>23.11.12.38</t>
  </si>
  <si>
    <t xml:space="preserve">Определение  антител к угрицам кишечным, LgG </t>
  </si>
  <si>
    <t>Определение антител к респираторно-сенцитиальному вирусу</t>
  </si>
  <si>
    <t>23.11.09.01</t>
  </si>
  <si>
    <t>Антитела к респираторно-сенцитиальному вирусу (два антитела - IgМ, IgG)</t>
  </si>
  <si>
    <t>23.11.09.02</t>
  </si>
  <si>
    <t>Антитела к респираторно-сенцитиальному вирусу IgМ</t>
  </si>
  <si>
    <t>Определение антител к хантавирусам</t>
  </si>
  <si>
    <t>23.11.13.01</t>
  </si>
  <si>
    <t>Геморрагическая лихорадка с почечным синдромом (иммуноглобулин М)</t>
  </si>
  <si>
    <t>23.11.10.01</t>
  </si>
  <si>
    <t>Антитела к HTLV 1, 2 вирусу (суммарно) для БСК</t>
  </si>
  <si>
    <t>23.11.11.01</t>
  </si>
  <si>
    <t>Антитела к Неlicobacter pylori IgA</t>
  </si>
  <si>
    <t>23.11.11.02</t>
  </si>
  <si>
    <t>Антитела к Неlicobacter pylori IgМ</t>
  </si>
  <si>
    <t>23.11.11.03</t>
  </si>
  <si>
    <t>Антитела к Неlicobacter pylori IgG</t>
  </si>
  <si>
    <t>23.11.11.04</t>
  </si>
  <si>
    <t>Антитела к Хламидии пневмония (рода Chlamydophilla) – Chlamydia pneumoniae (два антитела - IgМ, IgG)</t>
  </si>
  <si>
    <t>23.11.11.05</t>
  </si>
  <si>
    <t>Антитела к Хламидии пневмония (рода Chlamydophilla) – Chlamydophilla pneumoniae IgМ</t>
  </si>
  <si>
    <t>23.11.11.06</t>
  </si>
  <si>
    <t>Антитела к Хламидии трахоматис - Chlamydia trachomatis (три антитела - IgA, IgМ, IgG)</t>
  </si>
  <si>
    <t>23.11.11.07</t>
  </si>
  <si>
    <t>Антитела к Хламидии трахоматис - Chlamydia trachomatis IgМ</t>
  </si>
  <si>
    <t>23.11.11.08</t>
  </si>
  <si>
    <t>Антитела к Микоплазме пневмония - Mycoplasma pneumoniae (два антитела - IgМ, IgG)</t>
  </si>
  <si>
    <t>23.11.11.09</t>
  </si>
  <si>
    <t>Антитела к Микоплазме пневмония - Mycoplasma pneumoniae IgМ</t>
  </si>
  <si>
    <t>23.11.11.10</t>
  </si>
  <si>
    <t>Антитела к Микоплазме хоминис - Mycoplasma hominis (два антитела - IgМ, IgG)</t>
  </si>
  <si>
    <t>23.11.11.11</t>
  </si>
  <si>
    <t>Антитела к Микоплазме хоминис - Mycoplasma hominis IgМ</t>
  </si>
  <si>
    <t>23.11.11.12</t>
  </si>
  <si>
    <t>Антитела к Микоплазме хоминис - Mycoplasma hominis IgА</t>
  </si>
  <si>
    <t>23.11.11.13</t>
  </si>
  <si>
    <t>Антитела к Уреаплазме - Ureaplasma urealiticum (два антитела - IgА, IgG)</t>
  </si>
  <si>
    <t>23.11.11.14</t>
  </si>
  <si>
    <t>Антитела к Уреаплазме - Ureaplasma urealiticum IgА</t>
  </si>
  <si>
    <t>23.11.11.15</t>
  </si>
  <si>
    <t>Антитела к Гарднерелле – Gardnerella vaginalis (два антитела - IgМ, IgG)</t>
  </si>
  <si>
    <t>23.11.11.16</t>
  </si>
  <si>
    <t>Антитела к Гарднерелле – Gardnerella vaginalis IgМ</t>
  </si>
  <si>
    <t>23.11.11.17</t>
  </si>
  <si>
    <t>Антитела к Neisseria gonorrhoe IgG</t>
  </si>
  <si>
    <t>23.11.11.18</t>
  </si>
  <si>
    <t>Антитела к возбудителю бореллиоза – Borrelia Burgdorferi (болезнь Лайма) IgМ, IgG</t>
  </si>
  <si>
    <t>23.11.11.22</t>
  </si>
  <si>
    <t>Антитела к возбудителю коклюша Bordetella (два антитела - IgМ, IgG)</t>
  </si>
  <si>
    <t>23.11.11.23</t>
  </si>
  <si>
    <t>Антитела к возбудителю коклюша Bordetella IgМ</t>
  </si>
  <si>
    <t>23.11.11.25</t>
  </si>
  <si>
    <t>Антитела к возбудителю паракоклюша – РПГА</t>
  </si>
  <si>
    <t>23.11.11.28</t>
  </si>
  <si>
    <t>Антитела к возбудителю иерсиниоза и псевдотуберкулеза (комплексное исследование) – РПГА</t>
  </si>
  <si>
    <t>23.11.11.29</t>
  </si>
  <si>
    <t>Антитела к сальмонеллам (комплексный диагностикум)- РПГА</t>
  </si>
  <si>
    <t>23.11.11.34</t>
  </si>
  <si>
    <t>Антитела к дифтерийному анатоксину – РПГА</t>
  </si>
  <si>
    <t>23.11.11.37</t>
  </si>
  <si>
    <t>Антитела к микобактерии туберкулеза (суммарно)</t>
  </si>
  <si>
    <t>23.11.11.40</t>
  </si>
  <si>
    <t>Антитела к Хламидии трахоматис - Chlamydia trachomatis IgG</t>
  </si>
  <si>
    <t>23.11.11.41</t>
  </si>
  <si>
    <t>Антитела к Хламидии трахоматис - Chlamydia trachomatis IgA</t>
  </si>
  <si>
    <t>23.11.11.42</t>
  </si>
  <si>
    <t>Антитела к Хламидии пневмония (рода Chlamydophilla) – Chlamydophilla pneumoniae IgA</t>
  </si>
  <si>
    <t>23.11.11.48</t>
  </si>
  <si>
    <t>Антитела к Helipobacter Pylori IgM (Хеликобактер)</t>
  </si>
  <si>
    <t>23.11.11.49</t>
  </si>
  <si>
    <t>Антитела к Helipobacter Pylori IgG (Хеликобактер)</t>
  </si>
  <si>
    <t>23.11.11.50</t>
  </si>
  <si>
    <t>Антитела к Helipobacter Pylori IgA (Хеликобактер)</t>
  </si>
  <si>
    <t>23.11.11.51</t>
  </si>
  <si>
    <t>Антитела к возбудителю коклюша  Bordetella IgA</t>
  </si>
  <si>
    <t>23.11.11.52</t>
  </si>
  <si>
    <t>Антитела к возбудителю коклюша  Bordetella IgG</t>
  </si>
  <si>
    <t>23.11.11.55</t>
  </si>
  <si>
    <t>Антитела к возбудителю бруцеллеза IgA</t>
  </si>
  <si>
    <t>23.11.11.59</t>
  </si>
  <si>
    <t>Антитела к Хеликобактер Helicobacter  pylori (суммарные антитела)</t>
  </si>
  <si>
    <t>23.11.11.62</t>
  </si>
  <si>
    <t>Антитела к возбудителю бруцеллеза lgG</t>
  </si>
  <si>
    <t>23.11.11.63</t>
  </si>
  <si>
    <t>Антитела к возбудителю бруцеллеза lgM</t>
  </si>
  <si>
    <t>Определение антител к вирусу Коксаки</t>
  </si>
  <si>
    <t>23.11.14.01</t>
  </si>
  <si>
    <t>Антитела к вирусу Коксаки (Coxsackievirus), IgM</t>
  </si>
  <si>
    <t>ПЦР-ДИАГНОСТИКА ИНФЕКЦИОННЫХ ЗАБОЛЕВАНИЙ (соскобы, кровь, ликвор, околоплодные воды, моча, сперма, слюна, мокрота, смывы)</t>
  </si>
  <si>
    <t>Chlamidia ПЦР</t>
  </si>
  <si>
    <t>23.12.01.01</t>
  </si>
  <si>
    <t>Сhlamуdia trachomatis (соскоб)</t>
  </si>
  <si>
    <t>23.12.01.03</t>
  </si>
  <si>
    <t>Сhlamуdia trachomatis (сперма или секрет простаты)</t>
  </si>
  <si>
    <t>23.12.01.06</t>
  </si>
  <si>
    <t>Сhlamidia trachomatis (кровь, или ликвор, или околоплодные воды) только для ОРН и ОВНД</t>
  </si>
  <si>
    <t>23.12.01.09</t>
  </si>
  <si>
    <t>Chlamidia рneumonia (кровь) или (ликвор, или околоплодные воды) только для ОРН и ОВНД</t>
  </si>
  <si>
    <t>23.12.01.12</t>
  </si>
  <si>
    <t>Chlamidia рsittaci (кровь, или ликвор, или околоплодные воды) только для ОРН и ОВНД</t>
  </si>
  <si>
    <t>23.12.01.16</t>
  </si>
  <si>
    <t>Сhlamydia trachomatis (определение ДНК методом ПЦР), эндометрий</t>
  </si>
  <si>
    <t>Mycoplasma ПЦР</t>
  </si>
  <si>
    <t>23.12.02.01</t>
  </si>
  <si>
    <t>Mycoplasma hominis (соскоб)</t>
  </si>
  <si>
    <t>23.12.02.03</t>
  </si>
  <si>
    <t>Mycoplasma hominis (сперма или секрет простаты)</t>
  </si>
  <si>
    <t>23.12.02.04</t>
  </si>
  <si>
    <t>Mycoplasma hominis (кровь, или ликвор, или околоплодные воды) только для ОРН и ОВНД</t>
  </si>
  <si>
    <t>23.12.02.08</t>
  </si>
  <si>
    <t>Mycoplasma genitalium (соскоб)</t>
  </si>
  <si>
    <t>23.12.02.10</t>
  </si>
  <si>
    <t>Mycoplasma genitalium (сперма или секрет простаты)</t>
  </si>
  <si>
    <t>23.12.02.11</t>
  </si>
  <si>
    <t>Mycoplasma genitalium (кровь, или ликвор, или околоплодные воды) только для ОРН и ОВНД</t>
  </si>
  <si>
    <t>23.12.02.17</t>
  </si>
  <si>
    <t>Mycoplasma hominis (определение ДНК методом ПЦР), эндометрий</t>
  </si>
  <si>
    <t>23.12.02.18</t>
  </si>
  <si>
    <t>Mycoplasma genitalium (определение ДНК методом ПЦР), эндометрий</t>
  </si>
  <si>
    <t>Ureaplasma ПЦР</t>
  </si>
  <si>
    <t>23.12.03.01</t>
  </si>
  <si>
    <t>Ureaplasma urealyticum (соскоб)</t>
  </si>
  <si>
    <t>23.12.03.03</t>
  </si>
  <si>
    <t>Ureaplasma urealyticum (сперма или секрет простаты)</t>
  </si>
  <si>
    <t>23.12.03.05</t>
  </si>
  <si>
    <t>Ureaplasma Т-960 (соскоб)</t>
  </si>
  <si>
    <t>23.12.03.07</t>
  </si>
  <si>
    <t>Ureaplasma parvum (соскоб)</t>
  </si>
  <si>
    <t>23.12.03.09</t>
  </si>
  <si>
    <t>Ureaplasma parvum (сперма или секрет простаты)</t>
  </si>
  <si>
    <t>23.12.03.10</t>
  </si>
  <si>
    <t>Ureaplasma parvum (кровь, или ликвор, или околоплодные воды) только для ОРН и ОВНД</t>
  </si>
  <si>
    <t>23.12.03.11</t>
  </si>
  <si>
    <t>Ureaplasma spp (parvum + urealyticum) (соскоб)</t>
  </si>
  <si>
    <t>23.12.03.13</t>
  </si>
  <si>
    <t>Ureaplasma spp (parvum + urealyticum) (сперма или секрет простаты)</t>
  </si>
  <si>
    <t>Cardnerella vaginalis ПЦР</t>
  </si>
  <si>
    <t>23.12.04.01</t>
  </si>
  <si>
    <t>Gardnerella vaginalis (соскоб)</t>
  </si>
  <si>
    <t>23.12.04.03</t>
  </si>
  <si>
    <t>Cardnerella vaginalis (кровь, или ликвор, или околоплодные воды) только для ОРН и ОВНД</t>
  </si>
  <si>
    <t>23.12.04.06</t>
  </si>
  <si>
    <t>Gardnerella vaginalis (определение ДНК методом ПЦР), эндометрий</t>
  </si>
  <si>
    <t>Neisseria gonorrhoeае ПЦР</t>
  </si>
  <si>
    <t>23.12.05.01</t>
  </si>
  <si>
    <t>Neisseria gonorrhoeае (соскоб)</t>
  </si>
  <si>
    <t>23.12.05.03</t>
  </si>
  <si>
    <t>Neisseria gonorrhoeае (сперма или секрет простаты)</t>
  </si>
  <si>
    <t>23.12.05.07</t>
  </si>
  <si>
    <t>Neisseria gonorrhoeае (кровь, или ликвор, или околоплодные воды) только для ОРН и ОВНД</t>
  </si>
  <si>
    <t>Trichomonas vaginalis ПЦР</t>
  </si>
  <si>
    <t>23.12.06.01</t>
  </si>
  <si>
    <t>Trichomonas vaginalis (соскоб)</t>
  </si>
  <si>
    <t>23.12.06.03</t>
  </si>
  <si>
    <t>Trichomonas vaginalis (сперма или секрет простаты)</t>
  </si>
  <si>
    <t>ВПЧ ПЦР</t>
  </si>
  <si>
    <t>23.12.07.01</t>
  </si>
  <si>
    <t>Вирус папилломы человека, общий (соскоб)</t>
  </si>
  <si>
    <t>23.12.07.02</t>
  </si>
  <si>
    <t>Вирус папилломы человека 16 (соскоб), высокий риск</t>
  </si>
  <si>
    <t>23.12.07.03</t>
  </si>
  <si>
    <t>Вирус папилломы человека 18 (соскоб), высокий риск</t>
  </si>
  <si>
    <t>23.12.07.05</t>
  </si>
  <si>
    <t>Вирус папилломы человека 18, 45, 39, 59 (соскоб), высокий риск</t>
  </si>
  <si>
    <t>23.12.07.06</t>
  </si>
  <si>
    <t>Вирус папилломы человека 16, 31, 35 (соскоб), высокий риск</t>
  </si>
  <si>
    <t>23.12.07.07</t>
  </si>
  <si>
    <t>Вирус папилломы человека 33, 52, 58 (соскоб), высокий риск</t>
  </si>
  <si>
    <t>23.12.07.08</t>
  </si>
  <si>
    <t>Вирус папилломы человека 16, 31, 33, 35, 35Н, 58, 52, 67 (соскоб), высокий риск</t>
  </si>
  <si>
    <t>23.12.07.09</t>
  </si>
  <si>
    <t>Определение генотипов ВПЧ высокого онкогенного риска Дайджен -Тест методом гибридного захвата (16,18,31,33,35,39,45,51,52,56,58,59,68)</t>
  </si>
  <si>
    <t>23.12.07.10</t>
  </si>
  <si>
    <t>Определение генотипов ВПЧ высокого онкогенного риска методом реал-тайм ПЦР  по методике «Roche Cobas 4800» с отдельным генотипированием 16 и 18 типов</t>
  </si>
  <si>
    <t>23.12.07.11</t>
  </si>
  <si>
    <t>Вирус папилломы человека 16, 18, 31, 33, 35, 39, 45, 51, 52, 56, 58, 59 (количественно) (соскоб), высокий риск – по клинической значимости Аналог HPV Digene-теста (результат без детализации типов)</t>
  </si>
  <si>
    <t>23.12.07.12</t>
  </si>
  <si>
    <t>Вирус папилломы человека 16, 18, 31, 33, 35, 39, 45, 52, 53, 56, 58, (соскоб), высокий риск (качественный результат)</t>
  </si>
  <si>
    <t>23.12.07.13</t>
  </si>
  <si>
    <t>Вирус папилломы человека 6, 11(соскоб), низкий риск</t>
  </si>
  <si>
    <t>23.12.07.14</t>
  </si>
  <si>
    <t>Вирус папилломы человека 26, 51 (соскоб), высокий риск</t>
  </si>
  <si>
    <t>23.12.07.24</t>
  </si>
  <si>
    <t>Определение генотипов ВПЧ низкого онкогенного риска Дайджен -Тест методом гибридного захвата (6,11,42,43,44)</t>
  </si>
  <si>
    <t>23.12.07.25</t>
  </si>
  <si>
    <t>ВПЧ (вирус папилломы человека) высокого канцерогенного риска (генотипирование и количественное определение ДНК ВПЧ 12 типов: 16,18,31,33,35,39,45,51,52,56,58,59), соскоб Дифференцированное определение ДНК ВПЧ (Вирус</t>
  </si>
  <si>
    <t>папилломы человека, Human papillomaviru</t>
  </si>
  <si>
    <t>23.12.07.41</t>
  </si>
  <si>
    <t>ВПЧ (вирус папилломы человека) 21 генотип (выявление, типирование и количественное определение ДНК ВПЧ низкого (HPV 6,11,44) и высокого (HPV 16, 18, 26, 31, 33, 35, 39, 45, 51, 52, 53, 56, 58, 59, 66, 68, 73, 82) канцерогенного риска), соскоб</t>
  </si>
  <si>
    <t>Герпес ПЦР</t>
  </si>
  <si>
    <t>23.12.08.01</t>
  </si>
  <si>
    <t>Герпес. Herpes Simplex virus I и II типа (соскоб)</t>
  </si>
  <si>
    <t>23.12.08.02</t>
  </si>
  <si>
    <t>Герпес. Herpes Simplex virus I и II типа (моча)</t>
  </si>
  <si>
    <t>23.12.08.06</t>
  </si>
  <si>
    <t>Герпес. Herpes Simplex virus I и II типа (кровь, ликвор, околоплодные воды)</t>
  </si>
  <si>
    <t>23.12.08.30</t>
  </si>
  <si>
    <t>Вирус опоясывающего герпеса (Варицелла-Зостер) VZV Varicella Zoster (кровь, или ликвор, или околоплодные воды)</t>
  </si>
  <si>
    <t>23.12.08.35</t>
  </si>
  <si>
    <t>Герпес  VI типа (определение ДНК методом ПЦР), кровь</t>
  </si>
  <si>
    <t>23.12.08.39</t>
  </si>
  <si>
    <t>Герпес  VI типа (ПЦР), соскоб</t>
  </si>
  <si>
    <t>Цитомегаловирус</t>
  </si>
  <si>
    <t>23.12.09.01</t>
  </si>
  <si>
    <t>Цитомегаловирус, Cytomegalovirus (соскоб)</t>
  </si>
  <si>
    <t>23.12.09.02</t>
  </si>
  <si>
    <t>Цитомегаловирус, Cytomegalovirus (моча)</t>
  </si>
  <si>
    <t>23.12.09.08</t>
  </si>
  <si>
    <t>Цитомегаловирус (определение ДНК методом ПЦР), кровь</t>
  </si>
  <si>
    <t>23.12.09.09</t>
  </si>
  <si>
    <t>Цитомегаловирус, Cytomegalovirus (мазок из носоглотки, или ротоглотки, или зева)</t>
  </si>
  <si>
    <t>Candida ПЦР</t>
  </si>
  <si>
    <t>23.12.10.01</t>
  </si>
  <si>
    <t>Кандида, Candida albicans (соскоб)</t>
  </si>
  <si>
    <t>23.12.10.10</t>
  </si>
  <si>
    <t>Candida albicans (определение ДНК методом ПЦР), эякулят</t>
  </si>
  <si>
    <t>Токсоплазма ПЦР</t>
  </si>
  <si>
    <t>23.12.11.01</t>
  </si>
  <si>
    <t>Токсоплазма, Toxoplasma gondii (соскоб)</t>
  </si>
  <si>
    <t>23.12.11.02</t>
  </si>
  <si>
    <t>Токсоплазма, Toxoplasma gondii (ликвор, околоплодные воды, кровь)</t>
  </si>
  <si>
    <t>23.12.11.04</t>
  </si>
  <si>
    <t>Токсоплазма, Toxoplasma gondii (мокрота, лаваж, плевральная жидкость)</t>
  </si>
  <si>
    <t>Сифилис ПЦР</t>
  </si>
  <si>
    <t>23.12.12.05</t>
  </si>
  <si>
    <t>Возбудитель сифилиса Treponema pallidum (ликвор или кровь), (или околоплодные воды только для ОРН и ОВНД)</t>
  </si>
  <si>
    <t>Эпштейна-Барр ПЦР</t>
  </si>
  <si>
    <t>23.12.13.01</t>
  </si>
  <si>
    <t>Вирус Эпштейна-Барр (мазок из носоглотки, или ротоглотки, или зева)</t>
  </si>
  <si>
    <t>23.12.13.02</t>
  </si>
  <si>
    <t>Вирус Эпштейна-Барр (слюна)</t>
  </si>
  <si>
    <t>23.12.13.04</t>
  </si>
  <si>
    <t>Вирус Эпштейн-Барра (определение ДНК методом ПЦР), ликвор</t>
  </si>
  <si>
    <t>23.12.13.05</t>
  </si>
  <si>
    <t>Вирус Эпштейн-Барра (определение ДНК методом ПЦР), кровь</t>
  </si>
  <si>
    <t>23.12.13.06</t>
  </si>
  <si>
    <t>Вирус Эпштейн-Барра (определение ДНК методом ПЦР), соскоб</t>
  </si>
  <si>
    <t>Пневмония ПЦР</t>
  </si>
  <si>
    <t>23.12.14.11</t>
  </si>
  <si>
    <t>Стрептококк пиогенес Streptococcus pyogenes (кровь или ликвор, или околоплодные воды) (только для ОРН и ОВНД)</t>
  </si>
  <si>
    <t>23.12.14.16</t>
  </si>
  <si>
    <t>Стрептококк пневмония, Streptococcus pneumonia (спинномозговая жидкость (СМЖ), моча) - экспресс тест</t>
  </si>
  <si>
    <t>Парвовирус ПЦР</t>
  </si>
  <si>
    <t>23.12.15.01</t>
  </si>
  <si>
    <t>Парвовирус В 19 (мазок из носоглотки, или ротоглотки, или зева)</t>
  </si>
  <si>
    <t>23.12.15.02</t>
  </si>
  <si>
    <t>Парвовирус В 19 (слюна)</t>
  </si>
  <si>
    <t>23.12.15.03</t>
  </si>
  <si>
    <t>Парвовирус В 19 (слюна) количественное</t>
  </si>
  <si>
    <t>23.12.15.04</t>
  </si>
  <si>
    <t>Парвовирус В 19 (кровь, или ликвор, или околоплодные воды)</t>
  </si>
  <si>
    <t>23.12.15.05</t>
  </si>
  <si>
    <t>Парвовирус В 19 (кровь, или ликвор, или околоплодные воды) количественное</t>
  </si>
  <si>
    <t>Краснуха ПЦР</t>
  </si>
  <si>
    <t>23.12.16.01</t>
  </si>
  <si>
    <t>Вирус краснухи (слюна)</t>
  </si>
  <si>
    <t>23.12.16.02</t>
  </si>
  <si>
    <t>Вирус краснухи (мазок из носоглотки, или ротоглотки, или зева)</t>
  </si>
  <si>
    <t>23.12.16.03</t>
  </si>
  <si>
    <t>Вирус краснухи (кровь, или ликвор, или околоплодные воды)</t>
  </si>
  <si>
    <t>Туберкулез ПЦР</t>
  </si>
  <si>
    <t>23.12.17.03</t>
  </si>
  <si>
    <t>Микобактерии туберкулеза (M. Tuberculosis-M. Bovis complex) (мокрота, или лаваж, или плевральная жидкость)</t>
  </si>
  <si>
    <t>23.12.17.04</t>
  </si>
  <si>
    <t>Микобактерии туберкулеза (кровь), (ликвор или околоплодные воды только для ОРН и ОВНД)</t>
  </si>
  <si>
    <t>ВИЧ-диагностики (ПЦР)</t>
  </si>
  <si>
    <t>23.12.19.03</t>
  </si>
  <si>
    <t>Определение РНК - ВИЧ 1 (количественный вариант) методом ПЦР ВИЧ-1, определение РНК (HIV, RNA) в плазме крови</t>
  </si>
  <si>
    <t>23.12.19.04</t>
  </si>
  <si>
    <t>Определение РНК ВИЧ (качественный показатель)</t>
  </si>
  <si>
    <t>23.12.19.05</t>
  </si>
  <si>
    <t>РНК ВИЧ, качественный показатель (эякулят)</t>
  </si>
  <si>
    <t>Диагностика гепатитов (выявление антигена)</t>
  </si>
  <si>
    <t>23.12.20.01</t>
  </si>
  <si>
    <t>Вирус гепатита А (HAV) (кровь - качественный анализ)</t>
  </si>
  <si>
    <t>23.12.20.02</t>
  </si>
  <si>
    <t>Вирус гепатита В (HBV) (кровь - качественный анализ)</t>
  </si>
  <si>
    <t>23.12.20.03</t>
  </si>
  <si>
    <t>Вирус гепатита В (HBV) (кровь -  количественный анализ)</t>
  </si>
  <si>
    <t>23.12.20.04</t>
  </si>
  <si>
    <t>Вирус гепатита С (HCV) (кровь - качественный анализ)</t>
  </si>
  <si>
    <t>23.12.20.05</t>
  </si>
  <si>
    <t>Вирус гепатита С (HCV) (кровь - количественный анализ)</t>
  </si>
  <si>
    <t>23.12.20.06</t>
  </si>
  <si>
    <t>Вирус гепатита С (HCV) (кровь - генотипирование)</t>
  </si>
  <si>
    <t>23.12.20.10</t>
  </si>
  <si>
    <t>Антитела к ядерному антигену (сердцевине)  вируса гепатита В (анти-HBс) суммарные (для договора БСК)</t>
  </si>
  <si>
    <t>Комплексное исследование биоценоза урогенитального тракта</t>
  </si>
  <si>
    <t>23.12.21.01</t>
  </si>
  <si>
    <t>Исследование биоценоза урогенитального тракта у женщин методом ПЦР. Фемофлор – 17 показателей</t>
  </si>
  <si>
    <t>23.12.21.02</t>
  </si>
  <si>
    <t>Исследование биоценоза урогенитального тракта у женщин методом ПЦР. Фемофлор – 9 показателей</t>
  </si>
  <si>
    <t>23.12.21.10</t>
  </si>
  <si>
    <t>Комплексное исследование биоценоза урогенитального тракта у мужчин методом ПЦР Андрофлор - 15 показателей, эякулят или секрет простаты</t>
  </si>
  <si>
    <t>23.12.21.11</t>
  </si>
  <si>
    <t>23.12.21.03</t>
  </si>
  <si>
    <t>Исследование биоценоза урогенитального тракта у женщин методом ПЦР. Фемофлор – скрининг (13 показателей)</t>
  </si>
  <si>
    <t>Листерии ПЦР</t>
  </si>
  <si>
    <t>23.12.23.02</t>
  </si>
  <si>
    <t>Листериоз ДНК Listeria monocytogenes (кровь, или ликвор, или амниотическая жидкость)</t>
  </si>
  <si>
    <t>Прочие исследования ПЦР</t>
  </si>
  <si>
    <t>23.12.22.01</t>
  </si>
  <si>
    <t>Неlicobacler pylori (кал или биоптат, или желудочный сок)</t>
  </si>
  <si>
    <t>23.12.22.05</t>
  </si>
  <si>
    <t>Аденовирус, Adenovirus sp. (мазок из носоглотки, или ротоглотки, или зева)</t>
  </si>
  <si>
    <t>23.12.22.06</t>
  </si>
  <si>
    <t>Аденовирус, Adenovirus sp. (мокрота, или лаваж, или плевральная жидкость)</t>
  </si>
  <si>
    <t>23.12.22.07</t>
  </si>
  <si>
    <t>Аденовирус, Adenovirus sp. (кал)</t>
  </si>
  <si>
    <t>23.12.22.10</t>
  </si>
  <si>
    <t>Вирус парагриппа тип 1, 2, 3, 4,  Parainfluenza virus (носоглотка, или ротоглотка, или ликвор, или мокрота, или леваж, или биологическая жидкость)</t>
  </si>
  <si>
    <t>23.12.22.11</t>
  </si>
  <si>
    <t>Вирус парагриппа, Parainfluenzae virus group (PIV) (мокрота, или лаваж, или плевральная жидкость)</t>
  </si>
  <si>
    <t>23.12.22.12</t>
  </si>
  <si>
    <t>Вирус гриппа тип А и В, А/Н1N1</t>
  </si>
  <si>
    <t>23.12.22.19</t>
  </si>
  <si>
    <t>Ротавирус А, С (кал)</t>
  </si>
  <si>
    <t>23.12.22.20</t>
  </si>
  <si>
    <t>Энтеровирус (кал)</t>
  </si>
  <si>
    <t>23.12.22.31</t>
  </si>
  <si>
    <t>Неlicobacler pylori (кал)</t>
  </si>
  <si>
    <t>23.12.22.34</t>
  </si>
  <si>
    <t>РНК Энтеровирус (кровь, или ликвор)</t>
  </si>
  <si>
    <t>23.12.22.35</t>
  </si>
  <si>
    <t>РНК Энтеровирус (мазок из ротоглотки)</t>
  </si>
  <si>
    <t>23.12.22.36</t>
  </si>
  <si>
    <t>Менингит ДНК Neisseria meningitides (кровь)</t>
  </si>
  <si>
    <t>23.12.22.43</t>
  </si>
  <si>
    <t>Комплексное исследование возбудителей ОРВИ: (респираторно-синтициального вируса, метапневмовируса, вирусов парагриппа 1-4 типа, коронавируса, риновируса, аденовирусов групп В, С, Е, бокавируса)</t>
  </si>
  <si>
    <t>23.12.22.96</t>
  </si>
  <si>
    <t>Возбудитель коклюша, паракоклюша, Bordetella pertussis, parapertussis, bronchiseptika (носоглотка, или ротоглотка, или ликвор, или мокрота, или лаваж, или биологическая жидкость)</t>
  </si>
  <si>
    <t>23.12.24.09</t>
  </si>
  <si>
    <t>РНК норовируса (Norovirus) II типа (кал)</t>
  </si>
  <si>
    <t>23.12.24.10</t>
  </si>
  <si>
    <t>ОКИ-тест (Shigella spp./Salmonella spp./Campylobacter spp./Adenovirus F/Rotovirus A/Norovirus 2/Astrovirus)</t>
  </si>
  <si>
    <t> БАКТЕРИОЛОГИЧЕСКИЕ ИССЛЕДОВАНИЯ</t>
  </si>
  <si>
    <t>Моча</t>
  </si>
  <si>
    <t>23.13.01.01</t>
  </si>
  <si>
    <t>Посев мочи  на микрофлору и  чувствительность к антибиотикам</t>
  </si>
  <si>
    <t>23.13.01.02</t>
  </si>
  <si>
    <t>Посев мочи на Сandida и чувствительность к антимикотическим препаратам</t>
  </si>
  <si>
    <t>Отделяемое мочеполовых органов</t>
  </si>
  <si>
    <t>23.13.02.01</t>
  </si>
  <si>
    <t>Посев материала из влагалища на микрофлору  и  чувствительность к антибиотикам</t>
  </si>
  <si>
    <t>23.13.02.02</t>
  </si>
  <si>
    <t>Посев материала из влагалища на Сandida и чувствительность к антимикотическим препаратам</t>
  </si>
  <si>
    <t>23.13.02.03</t>
  </si>
  <si>
    <t>Посев материала из влагалища на N. Gonorrhoeae с определением чувствительности к антибиотикам</t>
  </si>
  <si>
    <t>23.13.02.05</t>
  </si>
  <si>
    <t>Посев материала из влагалища на гарднереллы с определением чувствительности к антибиотикам</t>
  </si>
  <si>
    <t>23.13.02.07</t>
  </si>
  <si>
    <t>Посев материала из цервикального канала на микрофлору и чувствительность к антибиотикам</t>
  </si>
  <si>
    <t>23.13.02.08</t>
  </si>
  <si>
    <t>Посев материала из цервикального канала на Сandida и чувствительность к антимикотическим препаратам</t>
  </si>
  <si>
    <t>23.13.02.09</t>
  </si>
  <si>
    <t>Посев материала из цервикального канала на N. Gonorrhoeae с определением чувствительности к антибиотикам</t>
  </si>
  <si>
    <t>23.13.02.11</t>
  </si>
  <si>
    <t>Посев материала из цервикального канала на гарднереллыс определением чувствительности к антибиотикам</t>
  </si>
  <si>
    <t>23.13.02.13</t>
  </si>
  <si>
    <t>Посев материала из шейки матки на микрофлору и чувствительность к антибиотикам</t>
  </si>
  <si>
    <t>23.13.02.14</t>
  </si>
  <si>
    <t>Посев материала из шейки матки на Сandida и чувствительность к антимикотическим препаратам</t>
  </si>
  <si>
    <t>23.13.02.15</t>
  </si>
  <si>
    <t>Посев материала из шейки матки на N. Gonorrhoeae с определением чувствительности к антибиотикам</t>
  </si>
  <si>
    <t>23.13.02.17</t>
  </si>
  <si>
    <t>Посев материала из шейки матки на гарднереллы с определением чувствительности к антибиотикам</t>
  </si>
  <si>
    <t>23.13.02.19</t>
  </si>
  <si>
    <t>Посев материала из полости матки на микрофлору и чувствительность к антибиотикам (аэробный)</t>
  </si>
  <si>
    <t>23.13.02.20</t>
  </si>
  <si>
    <t>Посев материала из полости матки на анаэробные бактерии и чувствительность к антибиотикам</t>
  </si>
  <si>
    <t>23.13.02.21</t>
  </si>
  <si>
    <t>Посев материала из полости матки на Сandida и чувствительность к антимикотическим препаратам</t>
  </si>
  <si>
    <t>23.13.02.22</t>
  </si>
  <si>
    <t>Посев материала из полости матки на N. Gonorrhoeae с определением чувствительности к антибиотикам</t>
  </si>
  <si>
    <t>23.13.02.24</t>
  </si>
  <si>
    <t>Посев материала из полости матки на гарднереллы с определением чувствительности к антибиотикам</t>
  </si>
  <si>
    <t>23.13.02.26</t>
  </si>
  <si>
    <t>Посев материала из уретры на микрофлору и чувствительность к антибиотикам</t>
  </si>
  <si>
    <t>23.13.02.27</t>
  </si>
  <si>
    <t>Посев материала из уретры на Сandida и чувствительность к антимикотическим препаратам</t>
  </si>
  <si>
    <t>23.13.02.28</t>
  </si>
  <si>
    <t>Посев материала из уретры на N. Gonorrhoeae с определением чувствительности к антибиотикам</t>
  </si>
  <si>
    <t>23.13.02.30</t>
  </si>
  <si>
    <t>Посев материала из уретры на гарднереллы с определением чувствительности к антибиотикам</t>
  </si>
  <si>
    <t>23.13.02.32</t>
  </si>
  <si>
    <t>Посев спермы на микрофлору и чувствительность к антибиотикам</t>
  </si>
  <si>
    <t>23.13.02.38</t>
  </si>
  <si>
    <t>Посев секрета простаты на микрофлору и чувствительность к антибиотикам</t>
  </si>
  <si>
    <t>23.13.02.44</t>
  </si>
  <si>
    <t>Посев на M.hominis с определением титра и чувствительности к антибиотикам</t>
  </si>
  <si>
    <t>23.13.02.45</t>
  </si>
  <si>
    <t>Посев на U.urealiticum с определением титра и чувствительности к антибиотикам</t>
  </si>
  <si>
    <t>23.13.02.46</t>
  </si>
  <si>
    <t>Посев на флору с определением чувствительности к антибиотикам (отделяемое раневых поверхностей, операционный материал и др.) Посев раневого отделяемого и тканей на микрофлору и определение чувствительности к антимикробным препаратам</t>
  </si>
  <si>
    <t>23.13.02.51</t>
  </si>
  <si>
    <t xml:space="preserve">Mycoplasma hominis и Ureaplasma spp. с определением чувствительности к антибиотикам  (культурный метод Микоплазма ДУО), соскоб Посев на M.hominis и Ureaplasma spp. и определение чувствительности к антимикробным препаратам     </t>
  </si>
  <si>
    <t>23.13.02.55</t>
  </si>
  <si>
    <t>Посев на стрептококк группы В (СГВ) (влагалище, анус)</t>
  </si>
  <si>
    <t>23.13.02.58</t>
  </si>
  <si>
    <t>Экспресс - тест для определения стрептококка группы В</t>
  </si>
  <si>
    <t>Кал</t>
  </si>
  <si>
    <t>23.13.03.01</t>
  </si>
  <si>
    <t>Посев кала на дисбактериоз</t>
  </si>
  <si>
    <t>23.13.03.02</t>
  </si>
  <si>
    <t>Посев кала на на микрофлору и чувствительность к антибиотикам</t>
  </si>
  <si>
    <t>23.13.03.03</t>
  </si>
  <si>
    <t>Посев кала на кишечную группу (BD)-(сальмонеллы, шигеллы) и чувствительность  к  антибиотикам</t>
  </si>
  <si>
    <t>23.13.03.04</t>
  </si>
  <si>
    <t>Посев кала на E.coli O157, Н7 и чувствительность к антибиотикам</t>
  </si>
  <si>
    <t>23.13.03.05</t>
  </si>
  <si>
    <t>Посев кала на золотистый стафилококк и чувствительность к антибиотикам</t>
  </si>
  <si>
    <t>23.13.03.06</t>
  </si>
  <si>
    <t>Посев кала на иерсинии и чувствительность к антибиотикам</t>
  </si>
  <si>
    <t>23.13.03.07</t>
  </si>
  <si>
    <t>Посев кала на кампилобактер</t>
  </si>
  <si>
    <t>23.13.03.08</t>
  </si>
  <si>
    <t>Посев кала на Clostridium difficile</t>
  </si>
  <si>
    <t>23.13.03.09</t>
  </si>
  <si>
    <t>Исследование кала на токсин «А» Clostridium difficile</t>
  </si>
  <si>
    <t>23.13.03.10</t>
  </si>
  <si>
    <t>Посев кала на Сandida и чувствительность к антимикотическим препаратам</t>
  </si>
  <si>
    <t>23.13.03.12</t>
  </si>
  <si>
    <t>Обнаружение ротавирусов в кале</t>
  </si>
  <si>
    <t>23.13.03.13</t>
  </si>
  <si>
    <t>Обнаружение аденовируса в кале</t>
  </si>
  <si>
    <t>Отделяемое из глаза</t>
  </si>
  <si>
    <t>23.13.04.01</t>
  </si>
  <si>
    <t>Посев на микрофлору и  чувствительность к антибиотикам (правый глаз)</t>
  </si>
  <si>
    <t>23.13.04.02</t>
  </si>
  <si>
    <t>Посев на микрофлору и  чувствительность к антибиотикам (левый глаз)</t>
  </si>
  <si>
    <t>23.13.04.05</t>
  </si>
  <si>
    <t>Посев на N. gonorrhoe (гонококк) и чувствительность к антибиотикам (правый глаз)</t>
  </si>
  <si>
    <t>23.13.04.06</t>
  </si>
  <si>
    <t>Посев на N. gonorrhoe (гонококк) и чувствительность к антибиотикам (левый глаз)</t>
  </si>
  <si>
    <t>Отделяемое из уха</t>
  </si>
  <si>
    <t>23.13.05.01</t>
  </si>
  <si>
    <t>Посев  на микрофлору и  чувствительность к антибиотикам (правое ухо)</t>
  </si>
  <si>
    <t>23.13.05.02</t>
  </si>
  <si>
    <t>Посев  на микрофлору и  чувствительность к антибиотикам (левое ухо)</t>
  </si>
  <si>
    <t> Отделяемое верхних дыхательных путей (нос, зев, пазухи, ротовая полость)</t>
  </si>
  <si>
    <t>23.13.06.01</t>
  </si>
  <si>
    <t>Посев из носа на микрофлору и  чувствительность к антибиотикам</t>
  </si>
  <si>
    <t>23.13.06.02</t>
  </si>
  <si>
    <t>Посев из носа на Сandida и чувствительность к антимикотическим препаратам</t>
  </si>
  <si>
    <t>23.13.06.03</t>
  </si>
  <si>
    <t>Посев из носа на золотистый стафилококк и чувствительность к антибиотикам</t>
  </si>
  <si>
    <t>23.13.06.04</t>
  </si>
  <si>
    <t>Посев материала из зева и носа – на дифтерийную палочку (BL) (за 2 посева)</t>
  </si>
  <si>
    <t>23.13.06.05</t>
  </si>
  <si>
    <t>Посев из носа на N. meningitides и чувствительность к антибиотикам</t>
  </si>
  <si>
    <t>23.13.06.06</t>
  </si>
  <si>
    <t>Посев из носа на стрептококк пиогенный и чувствительность к антибиотикам</t>
  </si>
  <si>
    <t>23.13.06.07</t>
  </si>
  <si>
    <t>Посев из зева на микрофлору и  чувствительность к антибиотикам</t>
  </si>
  <si>
    <t>23.13.06.08</t>
  </si>
  <si>
    <t>Посев из зева на Сandida и чувствительность к антимикотическим препаратам</t>
  </si>
  <si>
    <t>23.13.06.09</t>
  </si>
  <si>
    <t>Посев из зева на золотистый стафилококк и чувствительность к антибиотикам</t>
  </si>
  <si>
    <t>23.13.06.10</t>
  </si>
  <si>
    <t>Посев из зева на N. meningitides и  чувствительность к антибиотикам</t>
  </si>
  <si>
    <t>23.13.06.11</t>
  </si>
  <si>
    <t>Посев из зева на стрептококк пиогенный и чувствительность к антибиотикам</t>
  </si>
  <si>
    <t>23.13.06.12</t>
  </si>
  <si>
    <t>Посев из зева на коклюш</t>
  </si>
  <si>
    <t>23.13.06.13</t>
  </si>
  <si>
    <t>Посев из зева на паракоклюш</t>
  </si>
  <si>
    <t>23.13.06.24</t>
  </si>
  <si>
    <t>Посев со слизистой</t>
  </si>
  <si>
    <t>23.13.06.30</t>
  </si>
  <si>
    <t>Исследование отделяемого из задней стенки глотки на менингококк</t>
  </si>
  <si>
    <t>23.13.06.40</t>
  </si>
  <si>
    <t xml:space="preserve">Посев материала из зева на дифтерийную палочку (BL) </t>
  </si>
  <si>
    <t>23.13.06.41</t>
  </si>
  <si>
    <t xml:space="preserve">Посев материала из носа на дифтерийную палочку (BL) </t>
  </si>
  <si>
    <t>Отделяемое нижних дыхательных путей (мокрота и др.)</t>
  </si>
  <si>
    <t>23.13.07.01</t>
  </si>
  <si>
    <t>Посев мокроты на микрофлору и  чувствительность к антибиотикам</t>
  </si>
  <si>
    <t>23.13.07.02</t>
  </si>
  <si>
    <t>Посев мокроты на Сandida и чувствительность к антимикотическим препаратам</t>
  </si>
  <si>
    <t> Отделяемое молочной железы (молоко и др.)</t>
  </si>
  <si>
    <t>23.13.08.01</t>
  </si>
  <si>
    <t>Посев молока на микрофлору и чувствительность к антибиотикам (правая молочная железа)</t>
  </si>
  <si>
    <t>23.13.08.02</t>
  </si>
  <si>
    <t>Посев молока на микрофлору и чувствительность к антибиотикам (левая молочная железа)</t>
  </si>
  <si>
    <t>Кровь на стерильность</t>
  </si>
  <si>
    <t>23.13.09.01</t>
  </si>
  <si>
    <t>Посев крови на аэробные и  анаэробные бактерии  и  чувствительность к антибиотикам</t>
  </si>
  <si>
    <t>23.13.09.02</t>
  </si>
  <si>
    <t>Посев крови на Сandida и чувствительность к антимикотическим препаратам</t>
  </si>
  <si>
    <t>23.13.09.03</t>
  </si>
  <si>
    <t>Посев катетера (вена) на микрофлору и чувствительность к антибиотикам</t>
  </si>
  <si>
    <t>Ликвор</t>
  </si>
  <si>
    <t>23.13.10.01</t>
  </si>
  <si>
    <t>Посев ликвора на микрофлору и чувствительность к антибиотикам</t>
  </si>
  <si>
    <t>23.13.10.02</t>
  </si>
  <si>
    <t>Посев ликвора на Сandida и чувствительность к антимикотическим препаратам</t>
  </si>
  <si>
    <t>23.13.10.03</t>
  </si>
  <si>
    <t>Посев ликвора на N. meningitides и чувствительность к антибиотикам</t>
  </si>
  <si>
    <t> Раневое отделяемое (ткань, или транссудат, или экссудат, или отделяемое ран, или инфильтратов, или абсцессов)</t>
  </si>
  <si>
    <t>23.13.12.01</t>
  </si>
  <si>
    <t>Посев раневого отделяемого (ткань, или транссудат, или экссудат, или отделяемое ран, или инфильтратов, или абсцессов) на микрофлору и  чувствительность к антибиотикам</t>
  </si>
  <si>
    <t>23.13.12.03</t>
  </si>
  <si>
    <t>Посев раневого отделяемого (ткань, или транссудат, или экссудат, или отделяемое ран, или инфильтратов, или абсцессов) на анаэробные бактерии и чувствительность к антибиотикам</t>
  </si>
  <si>
    <t>Пункционная жидкость (сустав, или плевральная полость, или брюшная полость, или содержимое желудка, или др.)</t>
  </si>
  <si>
    <t>23.13.13.01</t>
  </si>
  <si>
    <t>Посев пункционной жидкости (сустав, или плевральная полость, или брюшная полость, или содержимое желудка, или др.) на микрофлору и чувствительность к антибиотикам</t>
  </si>
  <si>
    <t>23.13.13.05</t>
  </si>
  <si>
    <t>Посев пункционной жидкости (сустав, или плевральная полость, или брюшная полость, или содержимое желудка, или др.) на анаэробные бактерии и чувствительность к антибиотикам</t>
  </si>
  <si>
    <t>МОРФОЛОГИЧЕСКИЕ ИССЛЕДОВАНИЯ</t>
  </si>
  <si>
    <t>Цитологические исследования</t>
  </si>
  <si>
    <t>23.14.01.01</t>
  </si>
  <si>
    <t>Жидкостная цитология с использованием автоматизированного скрининга</t>
  </si>
  <si>
    <t>23.14.01.02</t>
  </si>
  <si>
    <t>Цитологическое исследование (соскоб с шейки матки и цервикального канала)</t>
  </si>
  <si>
    <t>23.14.01.03</t>
  </si>
  <si>
    <t>Цитологическое исследование (соскоб с шейки матки)</t>
  </si>
  <si>
    <t>23.14.01.04</t>
  </si>
  <si>
    <t>Цитологическое исследование (соскоб цервикального канала)</t>
  </si>
  <si>
    <t>23.14.01.07</t>
  </si>
  <si>
    <t>Цитологическое исследование отделяемого (одной) молочной железы</t>
  </si>
  <si>
    <t>23.14.01.08</t>
  </si>
  <si>
    <t>Цитологическое исследование аспирата молочной железы (одной)</t>
  </si>
  <si>
    <t>23.14.01.09</t>
  </si>
  <si>
    <t>Цитологические исследования материала прочей локализации</t>
  </si>
  <si>
    <t>23.14.01.10</t>
  </si>
  <si>
    <t>Цитологические исследования материала, полученного при хирургических вмешательствах и др. срочных исследованиях</t>
  </si>
  <si>
    <t>23.14.01.11</t>
  </si>
  <si>
    <t>Определение онкопротеина р16 – ink4a</t>
  </si>
  <si>
    <t>23.14.01.17</t>
  </si>
  <si>
    <t>Цитологическое исследование биоматериала шейки матки (окрашивание по Папаниколау, Рар-тест)</t>
  </si>
  <si>
    <t>23.14.01.20.02</t>
  </si>
  <si>
    <t>Диагностика хронического эндометрита: CD20+ CD56+, CD138+, HLA-DR</t>
  </si>
  <si>
    <t>23.14.01.21</t>
  </si>
  <si>
    <t>Определение предиктора неопластических изменений эндометрия — PTEN, Ki67</t>
  </si>
  <si>
    <t>23.14.01.21.01</t>
  </si>
  <si>
    <t>Определение предиктора неопластических изменений эндометрия - PTEN</t>
  </si>
  <si>
    <t>23.14.01.22.01</t>
  </si>
  <si>
    <t>Исследование рецептивности эндометрия: рецепторы к эстрогенам, рецепторы к прогестеронам (в строме и железах эндометрия), Ki67(индекс пролиферативной активности) (кроме PTEN)</t>
  </si>
  <si>
    <t>23.14.01.23</t>
  </si>
  <si>
    <t>Исследование аутоиммунного характера эндометрита: HLA-DR</t>
  </si>
  <si>
    <t>23.14.01.31</t>
  </si>
  <si>
    <t>Стандартное цитологическое исследование эндометрия (обзорная микроскопия) методом жидкостной цитологии BD SurePath</t>
  </si>
  <si>
    <t>23.14.01.34</t>
  </si>
  <si>
    <t>Иммуноцитохимическое исследование материала (1 маркер ) (кроме PTEN)</t>
  </si>
  <si>
    <t>23.14.01.35</t>
  </si>
  <si>
    <t>Иммуноцитохимическое исследование материала (2 маркера) (кроме PTEN)</t>
  </si>
  <si>
    <t>23.14.01.36</t>
  </si>
  <si>
    <t>Иммуноцитохимическое исследование материала (3 маркера) (кроме PTEN)</t>
  </si>
  <si>
    <t>23.14.01.37</t>
  </si>
  <si>
    <t>Иммуноцитохимическое исследование материала (4 маркера) (кроме PTEN)</t>
  </si>
  <si>
    <t>23.14.01.38</t>
  </si>
  <si>
    <t>Иммуноцитохимическое исследование материала (5 маркеров) (кроме PTEN)</t>
  </si>
  <si>
    <t>23.14.01.40</t>
  </si>
  <si>
    <t>Иммуноцитохимическое исследование материала (6 и более маркеров) (кроме PTEN)</t>
  </si>
  <si>
    <t>23.14.01.41</t>
  </si>
  <si>
    <t>Определение  риска возникновения и неблагоприятного течения заболевания уротелиального рака мочевого пузыря, определение р16 ink4a в осадке мочи молекулярно-биологическим методом</t>
  </si>
  <si>
    <t>23.14.01.42</t>
  </si>
  <si>
    <t>Определение цитокератина СК20 в осадке мочи</t>
  </si>
  <si>
    <t>23.14.01.43</t>
  </si>
  <si>
    <t>Определение генотипов опухолевых маркеров Cyfra 21-1 в моче</t>
  </si>
  <si>
    <t>23.14.01.44</t>
  </si>
  <si>
    <t>Цитологическое исследование методом жидкостной цитологии BD SurePath в осадке мочи</t>
  </si>
  <si>
    <t>23.14.01.59</t>
  </si>
  <si>
    <t>Комплексное исследование биоценоза полости матки методом ПЦР (жидкостная цитология)</t>
  </si>
  <si>
    <t>23.14.01.60</t>
  </si>
  <si>
    <t>Комплексное исследование биоценоза урогенитального тракта методом ПЦР (жидкостная цитология)</t>
  </si>
  <si>
    <t>23.14.01.61</t>
  </si>
  <si>
    <t>Ко-тест: цитологическое исследование соскоба со слизистой прямой кишки методом жидкостной цитологии + определение генотипов ВПЧ высокого онкогенного риска Дайджен -Тест методом гибридного захвата</t>
  </si>
  <si>
    <t>(16,18,31,33,35,39,45,51,52,56,58,59,68) в соскобе со слизи</t>
  </si>
  <si>
    <t>23.14.01.62</t>
  </si>
  <si>
    <t>Определение онкопротеина р16 – ink4a + р53 в качестве уточняющих тестов к первому этапу для определения потенциала дисплазии эпителия</t>
  </si>
  <si>
    <t>Гистологические исследования</t>
  </si>
  <si>
    <t>23.14.02.01</t>
  </si>
  <si>
    <t>Забор материала для проведения гистологического исследования</t>
  </si>
  <si>
    <t>23.14.02.02</t>
  </si>
  <si>
    <t>Проведение гистологического исследования операционного материала</t>
  </si>
  <si>
    <t>23.14.02.03</t>
  </si>
  <si>
    <t>Проведение гистологического исследования биоптатов шейки матки, эндометрия и яичников</t>
  </si>
  <si>
    <t>23.14.02.04</t>
  </si>
  <si>
    <t>Проведение гистологического исследования последа</t>
  </si>
  <si>
    <t>23.14.02.05</t>
  </si>
  <si>
    <t>Проведение гистологического исследования соскобов эндометрия и эндоцервикса</t>
  </si>
  <si>
    <t>23.14.02.06</t>
  </si>
  <si>
    <t>Проведение гистологического исследования биопсийного материала молочной железы</t>
  </si>
  <si>
    <t>23.14.02.07</t>
  </si>
  <si>
    <t>Проведение гистологического исследования биопсийного материала желудка/кишечника</t>
  </si>
  <si>
    <t>23.14.02.08</t>
  </si>
  <si>
    <t>Проведение гистологического исследования биоптата яичка</t>
  </si>
  <si>
    <t>23.14.02.10</t>
  </si>
  <si>
    <t>Helicobacter pylori (биопсия)</t>
  </si>
  <si>
    <t>23.14.02.27</t>
  </si>
  <si>
    <t>Гистологическое исследование операционного материала при тубоовариоэктомии (исследование кист и маточных труб)</t>
  </si>
  <si>
    <t>23.14.02.30</t>
  </si>
  <si>
    <t>Экспресс-гистологическое исследование биопсийного материала и материала, полученного при хирургическом вмешательстве</t>
  </si>
  <si>
    <t>23.14.02.31</t>
  </si>
  <si>
    <t>Экспресс-гистологическое исследование биопсийного материала на Helicobacter Pylori</t>
  </si>
  <si>
    <t>Иммуногистохимия по нативному гистологическому материалу</t>
  </si>
  <si>
    <t>23.14.05.03</t>
  </si>
  <si>
    <t>Иммуногистохимическое исследование с использованием 1 моноклона</t>
  </si>
  <si>
    <t>23.14.05.08</t>
  </si>
  <si>
    <t>Иммуногистохимическое исследование молочной железы (4 моноклона - Er+Pr+Ki-67+HER-2)</t>
  </si>
  <si>
    <t>Скрининг новорожденных</t>
  </si>
  <si>
    <t>23.14.04.05</t>
  </si>
  <si>
    <t>Тест на адреногенетальный синдром</t>
  </si>
  <si>
    <t>23.14.04.07</t>
  </si>
  <si>
    <t>Скрининг новорожденных расширенный (ФКУ, гипотериоз, муковисцидоз, АГС, галактоземия, недостаточность биотинидазы)</t>
  </si>
  <si>
    <t>ИММУНОЛОГИЧЕСКИЕ ИССЛЕДОВАНИЯ</t>
  </si>
  <si>
    <t>Общие иммунологические исследования</t>
  </si>
  <si>
    <t>23.15.01.07</t>
  </si>
  <si>
    <t>Содержание ЦИК в сыворотке крови</t>
  </si>
  <si>
    <t>23.15.01.13</t>
  </si>
  <si>
    <t>Компоненты системы комплемента С3, С4</t>
  </si>
  <si>
    <t>23.15.01.22</t>
  </si>
  <si>
    <t>ДНК-цитометрия</t>
  </si>
  <si>
    <t>23.15.01.23</t>
  </si>
  <si>
    <t>Активированные лимфоциты</t>
  </si>
  <si>
    <t>23.15.01.24</t>
  </si>
  <si>
    <t>НСТ-тест (НCT-Фагоцитарная активность, тест с нитросиним тетразолием), кровь (микроскопический метод)</t>
  </si>
  <si>
    <t>23.15.01.25</t>
  </si>
  <si>
    <t>Фагоцитарная активность лейкоцитов</t>
  </si>
  <si>
    <t>23.15.01.26</t>
  </si>
  <si>
    <t>Субпопуляция лимфоцитов (CD3;CD3+;CD4+;CD3+C8+;CD19+);CD3+CD4+/CD3+CD8+(индекс регуляции I порядка)</t>
  </si>
  <si>
    <t>Чувствительность к препаратам</t>
  </si>
  <si>
    <t>23.15.02.21</t>
  </si>
  <si>
    <t>Чувствительность к препарату Пенициллин G</t>
  </si>
  <si>
    <t>23.15.02.22</t>
  </si>
  <si>
    <t>Чувствительность к препарату Пенициллин V</t>
  </si>
  <si>
    <t>23.15.02.23</t>
  </si>
  <si>
    <t>Чувствительность к препарату Ампициллин</t>
  </si>
  <si>
    <t>23.15.02.24</t>
  </si>
  <si>
    <t>Чувствительность к препарату Амоксициллин</t>
  </si>
  <si>
    <t>23.5.233</t>
  </si>
  <si>
    <t>Посев крови на грибы (для БСК)</t>
  </si>
  <si>
    <t> Аутоиммунитет</t>
  </si>
  <si>
    <t>23.15.03.01</t>
  </si>
  <si>
    <t>Типирование CD-34+ клеток (для БСК)</t>
  </si>
  <si>
    <t>23.15.03.02</t>
  </si>
  <si>
    <t>Антинуклеарный фактор</t>
  </si>
  <si>
    <t>23.15.03.03</t>
  </si>
  <si>
    <t>Антинуклеарные антитела (ANA) (количественно)</t>
  </si>
  <si>
    <t>23.15.03.04</t>
  </si>
  <si>
    <t>Антитела к фосфолипидам (2 антитела)</t>
  </si>
  <si>
    <t>23.15.03.06</t>
  </si>
  <si>
    <t>Антитела к нативной (ds) 2-спиральной ДНК – Анти-dsDNA</t>
  </si>
  <si>
    <t>23.15.03.08</t>
  </si>
  <si>
    <t>Антитела к глиадину (IgG)</t>
  </si>
  <si>
    <t>23.15.03.09</t>
  </si>
  <si>
    <t>Антитела к глиадину (IgA)</t>
  </si>
  <si>
    <t>23.15.03.10</t>
  </si>
  <si>
    <t>Антитела к тканевой трансглутаминазе (IgG)</t>
  </si>
  <si>
    <t>23.15.03.11</t>
  </si>
  <si>
    <t>Антитела к тканевой трансглутаминазе (IgA)</t>
  </si>
  <si>
    <t>23.15.03.12</t>
  </si>
  <si>
    <t>Антитела к кардиолипину (2 антитела) суммарно</t>
  </si>
  <si>
    <t>23.15.03.13</t>
  </si>
  <si>
    <t>Антитела к кардиолипину (IgG)</t>
  </si>
  <si>
    <t>23.15.03.14</t>
  </si>
  <si>
    <t>Антитела к кардиолипину (IgМ)</t>
  </si>
  <si>
    <t>23.15.03.16</t>
  </si>
  <si>
    <t>Антитела к Ко-факторам: протромбину (2 антитела), аннексину (2 антитела), бета 2 гликопротеину(2 антитела)</t>
  </si>
  <si>
    <t>23.15.03.17</t>
  </si>
  <si>
    <t>Антитела к бета 2 гликопротеину (IgG IgА IgМ) суммарно</t>
  </si>
  <si>
    <t>23.15.03.18</t>
  </si>
  <si>
    <t>Антитела к протромбину (2 антитела)</t>
  </si>
  <si>
    <t>23.15.03.19</t>
  </si>
  <si>
    <t>Антитела к аннексину (2 антитела)</t>
  </si>
  <si>
    <t>23.15.03.20</t>
  </si>
  <si>
    <t>Антитела к цитоплазме нейтрофилов</t>
  </si>
  <si>
    <t>23.15.03.23</t>
  </si>
  <si>
    <t>Антитела к тромбоцитам</t>
  </si>
  <si>
    <t>23.15.03.24</t>
  </si>
  <si>
    <t>Аутоантитела к митохондриям (Антимитохондриальные АТ-АМА)</t>
  </si>
  <si>
    <t>23.15.03.29</t>
  </si>
  <si>
    <t>Антитела к десмосомам кожи</t>
  </si>
  <si>
    <t>23.15.03.31</t>
  </si>
  <si>
    <t>Антитела к бета-клеткам поджелудочной железы</t>
  </si>
  <si>
    <t>23.15.03.35</t>
  </si>
  <si>
    <t>Антиперинуклеарный фактор</t>
  </si>
  <si>
    <t>23.15.03.37</t>
  </si>
  <si>
    <t>Антитела к циклическому цитруллинсодержащему пептиду (анти-ССР)</t>
  </si>
  <si>
    <t>23.15.03.41</t>
  </si>
  <si>
    <t>Антитела к париетальным клеткам желудка</t>
  </si>
  <si>
    <t>23.15.03.43</t>
  </si>
  <si>
    <t>Антитела к кератину</t>
  </si>
  <si>
    <t>23.15.03.44</t>
  </si>
  <si>
    <t>Антитела к фосфатидил-серину IgG, IgM</t>
  </si>
  <si>
    <t>23.15.03.45</t>
  </si>
  <si>
    <t>Антитела к ретикулину</t>
  </si>
  <si>
    <t>23.15.03.46</t>
  </si>
  <si>
    <t>Антитела к эндомизию</t>
  </si>
  <si>
    <t>23.15.03.50</t>
  </si>
  <si>
    <t>Антитела к тирозинфосфатазе</t>
  </si>
  <si>
    <t>23.15.03.51</t>
  </si>
  <si>
    <t>Антитела к Sccharomyces cerevisiae (ASCA) (Антитела к сахаромицетам) класса lgG</t>
  </si>
  <si>
    <t>23.15.03.52</t>
  </si>
  <si>
    <t>Антитела к альфа-глиадину lgG (ААГ) деамидированнные пептиды</t>
  </si>
  <si>
    <t>23.15.03.57</t>
  </si>
  <si>
    <t>Дезаминированные пептиды глиадина, IgA</t>
  </si>
  <si>
    <t>АЛЛЕРГОЛОГИЯ</t>
  </si>
  <si>
    <t>23.16.05</t>
  </si>
  <si>
    <t>Российская панель №1 (36 аллергенов)</t>
  </si>
  <si>
    <t>23.16.01</t>
  </si>
  <si>
    <t>IgE общий</t>
  </si>
  <si>
    <t>23.16.09</t>
  </si>
  <si>
    <t>Специфический IgE – грибковые аллергены (до 8 аллергенов) за каждую панель</t>
  </si>
  <si>
    <t>23.16.100</t>
  </si>
  <si>
    <t>Пекарские дрожжи, IgE</t>
  </si>
  <si>
    <t>23.16.101</t>
  </si>
  <si>
    <t>Пивные дрожжи, IgE</t>
  </si>
  <si>
    <t>23.16.102</t>
  </si>
  <si>
    <t>Баранина,  IgE</t>
  </si>
  <si>
    <t>23.16.103</t>
  </si>
  <si>
    <t>Персик,  IgE</t>
  </si>
  <si>
    <t>23.16.104</t>
  </si>
  <si>
    <t>Манго,  IgE</t>
  </si>
  <si>
    <t>23.16.105</t>
  </si>
  <si>
    <t>Банан,  IgE</t>
  </si>
  <si>
    <t>23.16.106</t>
  </si>
  <si>
    <t>Ананас,  IgE</t>
  </si>
  <si>
    <t>23.16.107</t>
  </si>
  <si>
    <t>Гречневая мука,  IgE</t>
  </si>
  <si>
    <t>23.16.108</t>
  </si>
  <si>
    <t>Капуста кочанная,  IgE</t>
  </si>
  <si>
    <t>23.16.109</t>
  </si>
  <si>
    <t>Тыква,  IgE</t>
  </si>
  <si>
    <t>23.16.110</t>
  </si>
  <si>
    <t>Овсяная мука,  IgE</t>
  </si>
  <si>
    <t>23.16.111</t>
  </si>
  <si>
    <t>Рис,  IgE</t>
  </si>
  <si>
    <t>23.16.113</t>
  </si>
  <si>
    <t>Латекс, IgE</t>
  </si>
  <si>
    <t>23.16.114</t>
  </si>
  <si>
    <t>Инсулин свиной,  IgE</t>
  </si>
  <si>
    <t>23.16.115</t>
  </si>
  <si>
    <t>Инсулин бычий,  IgE</t>
  </si>
  <si>
    <t>23.16.12</t>
  </si>
  <si>
    <t>Пищевая растительная панель (определение специфических IgE до 20 аллергенов)</t>
  </si>
  <si>
    <t>23.16.127</t>
  </si>
  <si>
    <t>Виноград, IgE</t>
  </si>
  <si>
    <t>23.16.128</t>
  </si>
  <si>
    <t>Вишня, IgE</t>
  </si>
  <si>
    <t>23.16.129</t>
  </si>
  <si>
    <t>Грецкий орех, IgE</t>
  </si>
  <si>
    <t>23.16.13</t>
  </si>
  <si>
    <t>Исследование на индивидуальный аллерген (IgE специфические) за каждое  исследование</t>
  </si>
  <si>
    <t>23.16.130</t>
  </si>
  <si>
    <t>Груша, IgE</t>
  </si>
  <si>
    <t>23.16.131</t>
  </si>
  <si>
    <t>Индейка, IgE</t>
  </si>
  <si>
    <t>23.16.132</t>
  </si>
  <si>
    <t>Камбала, IgE</t>
  </si>
  <si>
    <t>23.16.133</t>
  </si>
  <si>
    <t>Капуста брокколи, IgE</t>
  </si>
  <si>
    <t>23.16.134</t>
  </si>
  <si>
    <t>Капуста брюссельская, IgE</t>
  </si>
  <si>
    <t>23.16.135</t>
  </si>
  <si>
    <t>Капуста цветная, IgE</t>
  </si>
  <si>
    <t>23.16.136</t>
  </si>
  <si>
    <t>Кешью, IgE</t>
  </si>
  <si>
    <t>23.16.137</t>
  </si>
  <si>
    <t>Полевица, IgE</t>
  </si>
  <si>
    <t>23.16.138</t>
  </si>
  <si>
    <t>Пшеница, IgE</t>
  </si>
  <si>
    <t>23.16.139</t>
  </si>
  <si>
    <t>Рожь культивированная, IgE</t>
  </si>
  <si>
    <t>23.16.140</t>
  </si>
  <si>
    <t>Рожь многолетняя, IgE</t>
  </si>
  <si>
    <t>23.16.141</t>
  </si>
  <si>
    <t>Ромашка, IgE</t>
  </si>
  <si>
    <t>23.16.142</t>
  </si>
  <si>
    <t>Клещ-дерматофаг мучной, IgE</t>
  </si>
  <si>
    <t>23.16.143</t>
  </si>
  <si>
    <t>Клещ дерматофаг перинный, IgE</t>
  </si>
  <si>
    <t>23.16.144</t>
  </si>
  <si>
    <t>Грибы рода кандида, IgE</t>
  </si>
  <si>
    <t>23.16.145</t>
  </si>
  <si>
    <t>Плесневый гриб Chaetomium globosum, IgE</t>
  </si>
  <si>
    <t>23.16.150</t>
  </si>
  <si>
    <t>Мышь, IgE</t>
  </si>
  <si>
    <t>23.16.151</t>
  </si>
  <si>
    <t>Мышь (эпителий), IgE</t>
  </si>
  <si>
    <t>23.16.152</t>
  </si>
  <si>
    <t>Попугай (перо), IgE</t>
  </si>
  <si>
    <t>23.16.153</t>
  </si>
  <si>
    <t>Собака (перхоть), IgE</t>
  </si>
  <si>
    <t>23.16.154</t>
  </si>
  <si>
    <t>Хомяк (эпителий), IgE</t>
  </si>
  <si>
    <t>23.16.155</t>
  </si>
  <si>
    <t>Амброзия обыкновенная, IgE</t>
  </si>
  <si>
    <t>23.16.156</t>
  </si>
  <si>
    <t>Амброзия смешанная, IgE</t>
  </si>
  <si>
    <t>23.16.157</t>
  </si>
  <si>
    <t>Кофе, IgE</t>
  </si>
  <si>
    <t>23.16.158</t>
  </si>
  <si>
    <t>Вяз, IgE</t>
  </si>
  <si>
    <t>23.16.159</t>
  </si>
  <si>
    <t>Дуб белый, IgE</t>
  </si>
  <si>
    <t>23.16.16</t>
  </si>
  <si>
    <t>Панель аллергенов травы №1: ежа сборная; овсянница луговая; рожь многолетняя; тимофеевка; мятлик луговой (суммарно)</t>
  </si>
  <si>
    <t>23.16.160</t>
  </si>
  <si>
    <t>Дуб смешанный, IgE</t>
  </si>
  <si>
    <t>23.16.161</t>
  </si>
  <si>
    <t>Клен ясенелистный, IgE</t>
  </si>
  <si>
    <t>23.16.162</t>
  </si>
  <si>
    <t>Лещина обыкновенная, IgE</t>
  </si>
  <si>
    <t>23.16.163</t>
  </si>
  <si>
    <t>Ольха, IgE</t>
  </si>
  <si>
    <t>23.16.164</t>
  </si>
  <si>
    <t>Ясень, IgE</t>
  </si>
  <si>
    <t>23.16.165</t>
  </si>
  <si>
    <t>Ежа сборная, IgE</t>
  </si>
  <si>
    <t>23.16.166</t>
  </si>
  <si>
    <t>Колосок душистый, IgE</t>
  </si>
  <si>
    <t>23.16.167</t>
  </si>
  <si>
    <t>Костер (кострец), IgE</t>
  </si>
  <si>
    <t>23.16.168</t>
  </si>
  <si>
    <t>Лебеда сереющая, IgE</t>
  </si>
  <si>
    <t>23.16.169</t>
  </si>
  <si>
    <t>Лебеда чечвицеобразная, IgE</t>
  </si>
  <si>
    <t>23.16.17</t>
  </si>
  <si>
    <t>Панель аллергенов травы №2: колосок душистый; рожь многолетняя; тимофеевка; рожь культивированная; бухарник шерстистый (суммарно)</t>
  </si>
  <si>
    <t>23.16.170</t>
  </si>
  <si>
    <t>Лисохвост, IgE</t>
  </si>
  <si>
    <t>23.16.171</t>
  </si>
  <si>
    <t>Мятлик луговой, IgE</t>
  </si>
  <si>
    <t>23.16.172</t>
  </si>
  <si>
    <t>Овес культивированный, IgE</t>
  </si>
  <si>
    <t>23.16.173</t>
  </si>
  <si>
    <t>Лосось, IgE</t>
  </si>
  <si>
    <t>23.16.174</t>
  </si>
  <si>
    <t>Одуванчик, IgE</t>
  </si>
  <si>
    <t>23.16.175</t>
  </si>
  <si>
    <t>Подорожник, IgE</t>
  </si>
  <si>
    <t>23.16.176</t>
  </si>
  <si>
    <t>Масло подсолнечное, IgE</t>
  </si>
  <si>
    <t>23.16.177</t>
  </si>
  <si>
    <t>Мука кукурузная, IgE</t>
  </si>
  <si>
    <t>23.16.178</t>
  </si>
  <si>
    <t>Мука ржаная, IgE</t>
  </si>
  <si>
    <t>23.16.179</t>
  </si>
  <si>
    <t>Мука ячменная, IgE</t>
  </si>
  <si>
    <t>23.16.18</t>
  </si>
  <si>
    <t>Панель аллергенов плесени: Penicillium notatum; Aspergillus fumigatus; Alternaria tenuis; Cladosporium herbarum; Candida albicans (суммарно)</t>
  </si>
  <si>
    <t>23.16.180</t>
  </si>
  <si>
    <t>Форель, IgE</t>
  </si>
  <si>
    <t>23.16.181</t>
  </si>
  <si>
    <t>Чечевица, IgE</t>
  </si>
  <si>
    <t>23.16.182</t>
  </si>
  <si>
    <t>Яйцо куриное, IgE</t>
  </si>
  <si>
    <t>23.16.183</t>
  </si>
  <si>
    <t>Гусь (перо), IgE</t>
  </si>
  <si>
    <t>23.16.184</t>
  </si>
  <si>
    <t>Канарейка (перо), IgE</t>
  </si>
  <si>
    <t>23.16.185</t>
  </si>
  <si>
    <t>Кролик (эпитерий), IgE</t>
  </si>
  <si>
    <t>23.16.186</t>
  </si>
  <si>
    <t>Лошадь (перхоть), IgE</t>
  </si>
  <si>
    <t>23.16.187</t>
  </si>
  <si>
    <t>Альфа-лактальбумин,  IgE</t>
  </si>
  <si>
    <t>23.16.19</t>
  </si>
  <si>
    <t>Панель аллергенов деревьев: ольха; лещина обыкновенная; ива; береза; дуб (суммарно)</t>
  </si>
  <si>
    <t>23.16.20</t>
  </si>
  <si>
    <t>Панель аллергенов сорной травы: амброзия обыкновенная; полынь обыкновенная; подорожник; марь белая (лебеда); зольник/солянка (суммарно)</t>
  </si>
  <si>
    <t>23.16.203</t>
  </si>
  <si>
    <t>Исследование на индивидуальный пищевой аллерген  (IgG специфические) за каждое исследование</t>
  </si>
  <si>
    <t>23.16.205</t>
  </si>
  <si>
    <t>Панель аллергенов Экзема (ImmunoCap) 10 аллергенов (Кошка, эпителий, перхоть e1. Собака, перхоть e5. Яичный белок f1. Молоко f2. Пшеница f4. Соя f14. Треска f3. Клещ домашней пыли d1. Клещ домашней пыли d2)</t>
  </si>
  <si>
    <t>23.16.208</t>
  </si>
  <si>
    <t>Панель аллергенов Предвакцинационная (ImmunoCap) (Дрожжи пекарские, яйцо.Триптаза)</t>
  </si>
  <si>
    <t>23.16.209</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</si>
  <si>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Латекс, Формальдегид</t>
  </si>
  <si>
    <t>23.16.212</t>
  </si>
  <si>
    <t>Панель аллергенов  Стафилококковые энтеротоксины (Экстракты аллергенов: Стафилококковый энтеротоксин А (m80), Стафилококковый энтеротоксин B (m81), Стафилококковый энтеротоксин TSST (m226)</t>
  </si>
  <si>
    <t>23.16.21</t>
  </si>
  <si>
    <t>Панель аллергенов домашних грызунов: эпителий морской свинки, эпителий кролика, хомяка, крысы, мыши (суммарно)</t>
  </si>
  <si>
    <t>23.16.22</t>
  </si>
  <si>
    <t>Панель пищевых аллергенов 1: Апельсин, банан, яблоко, персик (суммарно)</t>
  </si>
  <si>
    <t>23.16.220</t>
  </si>
  <si>
    <t>Аллергологическое обследование перед вакцинацией методом immunoCAP</t>
  </si>
  <si>
    <t>23.16.221</t>
  </si>
  <si>
    <t>Аллергологическое обследование при экземе методом immunoCAP</t>
  </si>
  <si>
    <t>23.16.222</t>
  </si>
  <si>
    <t>Аллергочип, ImmunoCAP ISAC, 112 компонентов</t>
  </si>
  <si>
    <t>23.16.223</t>
  </si>
  <si>
    <t>Альфа-лактальбумин, аллергокомпонент f76 nBos d4 методом immunoCAP</t>
  </si>
  <si>
    <t>23.16.224</t>
  </si>
  <si>
    <t>Амброзия высокая, w1 методом immunoCAP</t>
  </si>
  <si>
    <t>23.16.225</t>
  </si>
  <si>
    <t>Амброзия, аллергокомпонент, w230 nAmb a1 методом immunoCAP</t>
  </si>
  <si>
    <t>23.16.226</t>
  </si>
  <si>
    <t>Антитела к аквапорину -4 методом immunoCAP</t>
  </si>
  <si>
    <t>23.16.227</t>
  </si>
  <si>
    <t>Антитела к ацетилхолиновым рецепторам (АХР) методом immunoCAP</t>
  </si>
  <si>
    <t>23.16.228</t>
  </si>
  <si>
    <t>Апельсин, f33 методом immunoCAP</t>
  </si>
  <si>
    <t>23.16.229</t>
  </si>
  <si>
    <t>Арахис, f13 методом immunoCAP</t>
  </si>
  <si>
    <t>23.16.23</t>
  </si>
  <si>
    <t>Панель пищевых аллергенов 2: Киви, манго, банан, ананас (суммарно)</t>
  </si>
  <si>
    <t>23.16.230</t>
  </si>
  <si>
    <t>Береза бородавчатая, t3 методом immunoCAP</t>
  </si>
  <si>
    <t>23.16.231</t>
  </si>
  <si>
    <t>Береза, аллергокомпонент, t215 rBet v1 PR-10 методом immunoCAP</t>
  </si>
  <si>
    <t>23.16.232</t>
  </si>
  <si>
    <t>Береза, аллергокомпонент, t221 rBet v2, rBet v4 методом immunoCAP</t>
  </si>
  <si>
    <t>23.16.233</t>
  </si>
  <si>
    <t>Бета-лактоглобулин, аллергокомпонент, f77 nBos d5 методом immunoCAP</t>
  </si>
  <si>
    <t>23.16.234</t>
  </si>
  <si>
    <t>Бычий сывороточный альбумин, аллергокомпонент e204  nBos d6 методом immunoCAP</t>
  </si>
  <si>
    <t>23.16.235</t>
  </si>
  <si>
    <t>Глютен (клейковина), f79 методом immunoCAP</t>
  </si>
  <si>
    <t>23.16.236</t>
  </si>
  <si>
    <t>Говядина, f27 методом immunoCAP</t>
  </si>
  <si>
    <t>23.16.237</t>
  </si>
  <si>
    <t>Гречиха, гречичная мука, f11 методом immunoCAP</t>
  </si>
  <si>
    <t>23.16.238</t>
  </si>
  <si>
    <t>Домашняя пыль (Greer), h1 методом immunoCAP</t>
  </si>
  <si>
    <t>23.16.239</t>
  </si>
  <si>
    <t>Домашняя пыль (Holister), h2 методом immunoCAP</t>
  </si>
  <si>
    <t>23.16.24</t>
  </si>
  <si>
    <t>Панель пищевых аллергенов 3: свинина, куриное мясо, говядина, баранина (суммарно)</t>
  </si>
  <si>
    <t>23.16.240</t>
  </si>
  <si>
    <t>Дрожжи пекарские, f45 методом immunoCAP</t>
  </si>
  <si>
    <t>23.16.241</t>
  </si>
  <si>
    <t>Ежа сборная, g3 методом immunoCAP</t>
  </si>
  <si>
    <t>23.16.242</t>
  </si>
  <si>
    <t>Ива белая, t12 методом immunoCAP</t>
  </si>
  <si>
    <t>23.16.244</t>
  </si>
  <si>
    <t>Индейка, мясо, f284 методом immunoCAP</t>
  </si>
  <si>
    <t>23.16.245</t>
  </si>
  <si>
    <t>Казеин, коровье молоко, аллергокомпонент nBos d8, f78 методом immunoCAP</t>
  </si>
  <si>
    <t>23.16.246</t>
  </si>
  <si>
    <t>Какао, f93 методом immunoCAP</t>
  </si>
  <si>
    <t>23.16.247</t>
  </si>
  <si>
    <t>Картофель, f35 методом immunoCAP</t>
  </si>
  <si>
    <t>23.16.248</t>
  </si>
  <si>
    <t>Клещ домашней пыли D. pteronyssinus, d1методом immunoCAP</t>
  </si>
  <si>
    <t>23.16.249</t>
  </si>
  <si>
    <t>Клещ домашней пыли D.farinae, d2 методом immunoCAP</t>
  </si>
  <si>
    <t>23.16.25</t>
  </si>
  <si>
    <t>Панель аллергенов (смесь): домашняя пыль (клещ Derm.Pteronyssinus), домашняя пыль (клещ Derm.Farinae), ольха, береза, лещина, смесь трав, рожь (пыльца), полынь, подорожник, кошка, лошадь,собака, Alternaria</t>
  </si>
  <si>
    <t>alternatа (грибок), белок, молоко, арахис, лесной</t>
  </si>
  <si>
    <t>23.16.250</t>
  </si>
  <si>
    <t>Клубника, f44 методом immunoCAP</t>
  </si>
  <si>
    <t>23.16.251</t>
  </si>
  <si>
    <t>Козье молоко, f300 методом immunoCAP</t>
  </si>
  <si>
    <t>23.16.252</t>
  </si>
  <si>
    <t>Компонентная диагностика аллергии на молоко методом immunoCAP</t>
  </si>
  <si>
    <t>23.16.253</t>
  </si>
  <si>
    <t>Кофе, зерна, f221 методом immunoCAP</t>
  </si>
  <si>
    <t>23.16.254</t>
  </si>
  <si>
    <t>Кошка, аллергокомпонент, e94 rFel d1 методом immunoCAP</t>
  </si>
  <si>
    <t>23.16.255</t>
  </si>
  <si>
    <t>Кошка,эпителий и перхоть, e1 методом immunoCAP</t>
  </si>
  <si>
    <t>23.16.256</t>
  </si>
  <si>
    <t>Курица, мясо, f83 методом immunoCAP</t>
  </si>
  <si>
    <t>23.16.257</t>
  </si>
  <si>
    <t>Курица, перья, e85 методом immunoCAP</t>
  </si>
  <si>
    <t>23.16.258</t>
  </si>
  <si>
    <t>Лещина обыкновенная, t4 методом immunoCAP</t>
  </si>
  <si>
    <t>23.16.259</t>
  </si>
  <si>
    <t>Лизоцим яйца, аллергокомпонент, k208 nGal d4 методом immunoCAP</t>
  </si>
  <si>
    <t>23.16.26</t>
  </si>
  <si>
    <t>Панель респираторные аллергены 1: домашняя пыль (клещ Derm.Pteronyssinus), домашняя пыль (клещ Derm.Farinae), ольха, береза, лещина, дуб, смесь трав, рожь (пыльца), полынь, подорожник, аллергены кошки,</t>
  </si>
  <si>
    <t>лошади,собаки, морской свинки, золотистого хомяч</t>
  </si>
  <si>
    <t>23.16.260</t>
  </si>
  <si>
    <t>Лимон, f208 методом immunoCAP</t>
  </si>
  <si>
    <t>23.16.261</t>
  </si>
  <si>
    <t>Липа, t208 методом immunoCAP</t>
  </si>
  <si>
    <t>23.16.262</t>
  </si>
  <si>
    <t>Лисохвост луговой, g16 методом immunoCAP</t>
  </si>
  <si>
    <t>23.16.263</t>
  </si>
  <si>
    <t>Лосось, f41 методом immunoCAP</t>
  </si>
  <si>
    <t>23.16.264</t>
  </si>
  <si>
    <t>Мед, f247 методом immunoCAP</t>
  </si>
  <si>
    <t>23.16.265</t>
  </si>
  <si>
    <t>Молоко кипяченое, f231 методом immunoCAP</t>
  </si>
  <si>
    <t>23.16.266</t>
  </si>
  <si>
    <t>Молоко, f2 методом immunoCAP</t>
  </si>
  <si>
    <t>23.16.267</t>
  </si>
  <si>
    <t>Морковь, f31 методом immunoCAP</t>
  </si>
  <si>
    <t>23.16.268</t>
  </si>
  <si>
    <t>Мятлик луговой, g8 методом immunoCAP</t>
  </si>
  <si>
    <t>23.16.269</t>
  </si>
  <si>
    <t>Овальбумин яйца, аллергокомпонент f232 nGal d2 методом immunoCAP</t>
  </si>
  <si>
    <t>23.16.27</t>
  </si>
  <si>
    <t>Панель респираторные аллергены 2: ежа сборная, тимофеевка луговая, мятлик луговой, полынь, подорожник ланцетовидный, береза бородавчатая, тополь, ольха серая, лещина, дуб, кошка (эпителий и перхоть), собака (эпителий), собака (перхоть), хомяк</t>
  </si>
  <si>
    <t>(эпителий),</t>
  </si>
  <si>
    <t>23.16.270</t>
  </si>
  <si>
    <t>Овес, овсяная мука, f7 методом immunoCAP</t>
  </si>
  <si>
    <t>23.16.271</t>
  </si>
  <si>
    <t>Овомукоид яйца, аллергокомпонент nGal d1, f233 методом immunoCAP</t>
  </si>
  <si>
    <t>23.16.272</t>
  </si>
  <si>
    <t>Овсяница луговая, g4 методом immunoCAP</t>
  </si>
  <si>
    <t>23.16.273</t>
  </si>
  <si>
    <t>Одуванчик, w8 методом immunoCAP</t>
  </si>
  <si>
    <t>23.16.274</t>
  </si>
  <si>
    <t>Ольха серая, t2 методом immunoCAP</t>
  </si>
  <si>
    <t>23.16.275</t>
  </si>
  <si>
    <t>Опухолевая-M2-пируваткиназа (Tu M2-PK) методом immunoCAP</t>
  </si>
  <si>
    <t>23.16.276</t>
  </si>
  <si>
    <t>ОРВИ-Скрин</t>
  </si>
  <si>
    <t>23.16.278</t>
  </si>
  <si>
    <t>Панель аллергенов к смеси пыльцы деревьев, tx9 методом immunoCAP</t>
  </si>
  <si>
    <t>23.16.279</t>
  </si>
  <si>
    <t>Панель аллергенов к смеси пыльцы злаковых трав, gx1 методом immunoCAP</t>
  </si>
  <si>
    <t>23.16.28</t>
  </si>
  <si>
    <t>Панель педиатрическая 1: домашняя пыль (клещ Derm.Pteronyssinus), домашняя пыль (клещ Derm.Farinae), береза, смесь аллергенов  трав, кошка, собака, Alternaria alternatа (грибок), молоко, ?-лактальбумин,</t>
  </si>
  <si>
    <t>?-лактоглобулин, казеин, яичный белок, яичный ж</t>
  </si>
  <si>
    <t>23.16.280</t>
  </si>
  <si>
    <t>Панель аллергенов пищевая № 3 (RIDA-screen), IgE</t>
  </si>
  <si>
    <t>23.16.281</t>
  </si>
  <si>
    <t>Панель аллергенов плесени mx1 методом immunoCAP</t>
  </si>
  <si>
    <t>23.16.282</t>
  </si>
  <si>
    <t>Панель бытовых аллергенов, hx2 методом immunoCAP</t>
  </si>
  <si>
    <t>23.16.283</t>
  </si>
  <si>
    <t>Плацентарный фактор роста (Placental Growth Factor, PIGF) методом immunoCAP</t>
  </si>
  <si>
    <t>23.16.284</t>
  </si>
  <si>
    <t>Полынь, w6 методом immunoCAP</t>
  </si>
  <si>
    <t>23.16.285</t>
  </si>
  <si>
    <t>Полынь, аллергокомпонент, w231 nArt v1 методом immunoCAP</t>
  </si>
  <si>
    <t>23.16.286</t>
  </si>
  <si>
    <t>Пшеница, f4 методом immunoCAP</t>
  </si>
  <si>
    <t>23.16.287</t>
  </si>
  <si>
    <t>Рис, f9 методом immunoCAP</t>
  </si>
  <si>
    <t>23.16.288</t>
  </si>
  <si>
    <t>Рожь, ржаная мука, f5 методом immunoCAP</t>
  </si>
  <si>
    <t>23.16.289</t>
  </si>
  <si>
    <t>Ромашка, w206 методом immunoCAP</t>
  </si>
  <si>
    <t>23.16.290</t>
  </si>
  <si>
    <t>Свинина, f26 методом immunoCAP</t>
  </si>
  <si>
    <t>23.16.291</t>
  </si>
  <si>
    <t>Собака, перхоть, e5 методом immunoCAP</t>
  </si>
  <si>
    <t>23.16.292</t>
  </si>
  <si>
    <t>Соя, f14 методом immunoCAP</t>
  </si>
  <si>
    <t>23.16.293</t>
  </si>
  <si>
    <t>Тимофеевка луговая, g6 методом immunoCAP</t>
  </si>
  <si>
    <t>23.16.294</t>
  </si>
  <si>
    <t>Тимофеевка луговая, аллергокомпонент, g213 rPhl p1, rPhl p5b методом immunoCAP</t>
  </si>
  <si>
    <t>23.16.295</t>
  </si>
  <si>
    <t>Тимофеевка луговая, аллергокомпонент, g214 rPhl p7, rPhl p12 методом immunoCAP</t>
  </si>
  <si>
    <t>23.16.296</t>
  </si>
  <si>
    <t>Тироксин связывающая способность сыворотки (T-uptake) методом immunoCAP</t>
  </si>
  <si>
    <t>23.16.297</t>
  </si>
  <si>
    <t>Томаты, f25 методом immunoCAP</t>
  </si>
  <si>
    <t>23.16.298</t>
  </si>
  <si>
    <t>Тополь, t14 методом immunoCAP</t>
  </si>
  <si>
    <t>23.16.299</t>
  </si>
  <si>
    <t>Треска, f3 методом immunoCAP</t>
  </si>
  <si>
    <t>23.16.30</t>
  </si>
  <si>
    <t>Панель пищевых аллергенов 4: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t>
  </si>
  <si>
    <t>мука, ржаная мука, кунжутное семя, соевые б</t>
  </si>
  <si>
    <t>23.16.300</t>
  </si>
  <si>
    <t>Триптаза методом immunoCAP</t>
  </si>
  <si>
    <t>23.16.301</t>
  </si>
  <si>
    <t>Тыква, f225 методом immunoCAP</t>
  </si>
  <si>
    <t>23.16.302</t>
  </si>
  <si>
    <t>Форель, f204 методом immunoCAP</t>
  </si>
  <si>
    <t>23.16.303</t>
  </si>
  <si>
    <t>Цветная капуста, f291 методом immunoCAP</t>
  </si>
  <si>
    <t>23.16.304</t>
  </si>
  <si>
    <t>Яблоко, f49 методом immunoCAP</t>
  </si>
  <si>
    <t>23.16.305</t>
  </si>
  <si>
    <t>Яйцо, f245 методом immunoCAP</t>
  </si>
  <si>
    <t>23.16.306</t>
  </si>
  <si>
    <t>Яичный белок, f1 методом immunoCAP</t>
  </si>
  <si>
    <t>23.16.307</t>
  </si>
  <si>
    <t>Яичный желток, f75 методом immunoCAP</t>
  </si>
  <si>
    <t>23.16.308</t>
  </si>
  <si>
    <t>Фадиатоп детский (сбалансированная смесь ингаляционных и пищевых аллергенов для скрининга атопии для детей до 4 лет) методом immunoCAP</t>
  </si>
  <si>
    <t>23.16.309</t>
  </si>
  <si>
    <t>Фадиатоп (сбалансированная смесь ингаляционных аллергенов для скрининга атопии для детей старше 4 лет и взрослых) методом immunoCAP</t>
  </si>
  <si>
    <t>23.16.311</t>
  </si>
  <si>
    <t>Банан, f92 методом immunoCAP</t>
  </si>
  <si>
    <t>23.16.313</t>
  </si>
  <si>
    <t>Соевые бобы, f 14 методом immunoCAP</t>
  </si>
  <si>
    <t>23.16.314</t>
  </si>
  <si>
    <t>Парвальбумин трески, f 426 (rGad c1) методом immunoCAP</t>
  </si>
  <si>
    <t>23.16.315</t>
  </si>
  <si>
    <t>Таракан рыжий, i6 методом immunoCAP</t>
  </si>
  <si>
    <t>23.16.316</t>
  </si>
  <si>
    <t>Кональбумин куриного яйца nGa1 d3 методом immunoCAP</t>
  </si>
  <si>
    <t>23.16.317</t>
  </si>
  <si>
    <t>Собака, e101 (rCan f 1) методом immunoCAP</t>
  </si>
  <si>
    <t>23.16.318</t>
  </si>
  <si>
    <t>Плесневые грибки, микст mx2 методом immunoCAP</t>
  </si>
  <si>
    <t>23.16.319</t>
  </si>
  <si>
    <t>Стафилококковый энтеротоксин А, m80 методом immunoCAP</t>
  </si>
  <si>
    <t>23.16.320</t>
  </si>
  <si>
    <t>Стафилококковый энтеротоксин B, m81 методом immunoCAP</t>
  </si>
  <si>
    <t>23.16.321</t>
  </si>
  <si>
    <t>Стафилококковый энтеротоксин TSST, m226 методом immunoCAP</t>
  </si>
  <si>
    <t>23.16.322</t>
  </si>
  <si>
    <t>Полынь, аллергокомпонент, w233 (nArt v3) методом immunoCAP</t>
  </si>
  <si>
    <t>23.16.323</t>
  </si>
  <si>
    <t>Формальдегид/формалин, k80 методом immunoCAP</t>
  </si>
  <si>
    <t>23.16.324</t>
  </si>
  <si>
    <t>Желатин коровий, с 74 методом immunoCAP</t>
  </si>
  <si>
    <t>23.16.325</t>
  </si>
  <si>
    <t>Латекс, k82 методом immunoCAP</t>
  </si>
  <si>
    <t>23.16.327</t>
  </si>
  <si>
    <t>Пакет "Здоровое пищеварение" (определение специфических IgE к пищевым аллергенам, 21 аллерген)</t>
  </si>
  <si>
    <t>23.16.328</t>
  </si>
  <si>
    <t>Пакет "Здоровая кожа"  (определение специфических  IgE к аллергенам, ассоциированным с развитием кожных заболеваний, 21 аллерген)</t>
  </si>
  <si>
    <t>23.16.329</t>
  </si>
  <si>
    <t>Пакет "Здоровое дыхание" ( определение специфических IgE к аллергенам, ассоциированным с респираторными заболеваниями, 13 аллергенов)</t>
  </si>
  <si>
    <t>23.16.330</t>
  </si>
  <si>
    <t>Пакет "Медицинский" (определение специфических IgE к аллергенам, ассоциированным с развитием осложнений при вакцинациях и при операциях, 6 аллергенов)</t>
  </si>
  <si>
    <t>23.16.312</t>
  </si>
  <si>
    <t>Тропомиозин креветок, f351 рекомбинантный аллергокомпонент (rPen a 1) методом immunoCAP</t>
  </si>
  <si>
    <t>23.16.332</t>
  </si>
  <si>
    <t>Собака e102, рекомбинантный аллергокомпонент (rCan f 2) методом immunoCAP</t>
  </si>
  <si>
    <t>23.16.333</t>
  </si>
  <si>
    <t>Собака e 221, сывороточный альбумин, нативный аллергокомпонент (nCan f 3) методом immunoCAP</t>
  </si>
  <si>
    <t>23.16.334</t>
  </si>
  <si>
    <t>Alternaria alternata m229, рекомбинантный аллергокомпонент (rAlt a 1) методом immunoCAP</t>
  </si>
  <si>
    <t>23.16.335</t>
  </si>
  <si>
    <t>Карп f355, парвальбумин, рекомбинантный аллергокомпонент (rCyp c 1) методом immunoCAP</t>
  </si>
  <si>
    <t>23.16.337</t>
  </si>
  <si>
    <t>Соя/Glycine max. f353, рекомбинантный аллергокомпонент (rGly m 4/PR-10 белок) методом immunoCAP</t>
  </si>
  <si>
    <t>23.16.338</t>
  </si>
  <si>
    <t>Арахис/Arachis hypogaea f422, рекомбинантный аллергокомпонент (rAra h 1) методом immunoCAP</t>
  </si>
  <si>
    <t>23.16.339</t>
  </si>
  <si>
    <t>Арахис/Arachis hypogaea f423, рекомбинантный аллергокомпонент (rAra h 2) методом immunoCAP</t>
  </si>
  <si>
    <t>23.16.340</t>
  </si>
  <si>
    <t>Арахис/Arachis hypogaea f424 , рекомбинантный аллергокомпонент (rAra h 3) методом immunoCAP</t>
  </si>
  <si>
    <t>23.16.341</t>
  </si>
  <si>
    <t>Арахис/Arachis hypogaea f352, рекомбинантный аллергокомпонент (rAra h 8/PR-10 белок) методом immunoCAP</t>
  </si>
  <si>
    <t>23.16.342</t>
  </si>
  <si>
    <t>Арахис/Arachis hypogaea f427, рекомбинантный аллергокомпонент (rAra h 9 LTP) методом immunoCAP</t>
  </si>
  <si>
    <t>23.16.343</t>
  </si>
  <si>
    <t>Домашняя пыль, микст hx2 метод ImmunoCAP, Phadia AB (h2 Hollister-Stier Labs; d1 Клещ домашней пыли/Dermatophagoides pterоnyssinus; d2 Клещ домашней пыли/Dermatophagoides farinae; i6 Таракан рыжий (прусак)</t>
  </si>
  <si>
    <t>23.16.344</t>
  </si>
  <si>
    <t>Домашние животные (эпителий), микст ex1 метод ImmunoCAP, Phadia AB (e1 Кошка, перхоть; e5 Собака, перхоть; e3 Лошадь, перхоть; е4 Корова, перхоть)</t>
  </si>
  <si>
    <t>23.16.345</t>
  </si>
  <si>
    <t>Грызуны, микст ex70 метод ImmunoCAP, Phadia AB (e6 Морская свинка, эпителий; e82 Кролик, эпителий; e84 Хомяк, эпителий; e87 Крыса, эпителий, белки сыворотки и мочи; e88 Мышь, эпителий, белки сыворотки и мочи)</t>
  </si>
  <si>
    <t>23.16.346</t>
  </si>
  <si>
    <t>Перо домашней птицы, микст ex73 метод ImmunoCAP, Phadia AB (e70 Гусь, перо; e85 Курица, перо; e86 Утка, перо; e213 Попугай, перо)</t>
  </si>
  <si>
    <t>23.16.347</t>
  </si>
  <si>
    <t>Перья птиц, микст ex72 метод ImmunoCAP, Phadia AB (e78 Волнистый попугай, перо; e201 Канарейка, перо; e196 Длиннохвостый попугай, перо; e213 Попугай, перо; e214 Вьюрок, перо)</t>
  </si>
  <si>
    <t>23.16.348</t>
  </si>
  <si>
    <t>Пыльца деревьев, микст tx5 метод ImmunoCAP, Phadia AB (t2 Ольха серая; t4 Лещина обыкновенная (орешник); t8 Вяз; t12 Ива белая; t14 Тополь)</t>
  </si>
  <si>
    <t>23.16.349</t>
  </si>
  <si>
    <t>Пыльца деревьев, микст tx6 метод ImmunoCAP, Phadia AB (t1 Клен ясенелистный; t3 Береза; t7 Дуб белый; t5 Бук; t10 Грецкий орех)</t>
  </si>
  <si>
    <t>23.16.350</t>
  </si>
  <si>
    <t>Пыльца деревьев, микст tx9 метод ImmunoCAP, Phadia AB (t2 Ольха серая; t3 Береза; t4 Лещина обыкновенная (орешник); t7 дуб белый; t12 Ива белая)</t>
  </si>
  <si>
    <t>23.16.351</t>
  </si>
  <si>
    <t>Пыльца раннецветущих луговых трав, микст gx1 метод ImmunoCAP, Phadia AB (g3 Ежа сборная; g4 Овсянница луговая; g5 Райграс пастбищный/Плевел; g6 Тимофеевка луговая; g8 Мятлик луговой)</t>
  </si>
  <si>
    <t>23.16.352</t>
  </si>
  <si>
    <t>Пыльца сорных трав, микст wx1 метод ImmunoCAP, Phadia AB (w1 Амброзия высокая (полыннолистная); w6 Полынь обыкновенная (чернобыльник); w9 Подорожник ланцетолистный; w10 Марь белая; w11 Зольник/cолянка)</t>
  </si>
  <si>
    <t>23.16.353</t>
  </si>
  <si>
    <t>Пыльца сорных трав, микст wx2 метод ImmunoCAP, Phadia AB (w2 Амброзия голометельчатая; w6 Полынь обыкновенная (чернобыльник); w9 Подорожник ланцетолистный; w10 Марь белая; w15 Лебеда)</t>
  </si>
  <si>
    <t>23.16.354</t>
  </si>
  <si>
    <t>Детская смесь, микст fx5 метод ImmunoCAP, Phadia AB (f1 Яичный белок; f2 Молоко коровье; f3 Треска атлантическая; f4 Пшеница; f13 Арахис; f14 Соевые бобы)</t>
  </si>
  <si>
    <t>23.16.355</t>
  </si>
  <si>
    <t>Морепродукты, микст fx2 метод ImmunoCAP, Phadia AB (f3 Треска атлантическая; f24 Креветка северная; f37 Синяя мидия; f40 Тунецs; f41 Лосось)</t>
  </si>
  <si>
    <t>23.16.356</t>
  </si>
  <si>
    <t>Рыба, микст fx74 метод ImmunoCAP, Phadia AB (f3 Треска атлантическая; f205 Сельдь; f206 Скумбрия; f254 Камбала)</t>
  </si>
  <si>
    <t>23.16.357</t>
  </si>
  <si>
    <t>Мука злаковых и кунжутные, микст fx3 метод ImmunoCAP, Phadia AB (f4 Пшеница; f7 Овес; f8 Кукуруза; f10 Кунжут; f11 Гречиха)</t>
  </si>
  <si>
    <t>23.16.358</t>
  </si>
  <si>
    <t>Мука злаковых, микст fx20 метод ImmunoCAP, Phadia AB (f4 Пшеница; f5 Рожь; f6 Ячмень; f9 Рис)</t>
  </si>
  <si>
    <t>23.16.359</t>
  </si>
  <si>
    <t>Овощи и бобовые, микст fx13 метод ImmunoCAP, Phadia AB (f12 Горох; f15 Фасоль белая (Белые бобы); f31 Морковь; f35 Картофель)</t>
  </si>
  <si>
    <t>23.16.360</t>
  </si>
  <si>
    <t>Овощи, микст fx14 метод ImmunoCAP, Phadia AB (f25 Помидор; f214 Шпинат; f216 Капуста белокочанная; f218 Паприка, сладкий перец)</t>
  </si>
  <si>
    <t>23.16.361</t>
  </si>
  <si>
    <t>Орехи, микст fx1 метод ImmunoCAP, Phadia AB (f13 Арахис; f17 Фундук; f18 Бразильский орех; f20 Миндаль; f36 Кокос)</t>
  </si>
  <si>
    <t>23.16.362</t>
  </si>
  <si>
    <t>Цитрусовые и фрукты, микст fx15 метод ImmunoCAP, Phadia AB (f33 Апельсин; f49 Яблоко; f92 Банан; f95 Персик)</t>
  </si>
  <si>
    <t>23.16.363</t>
  </si>
  <si>
    <t>Фрукты и бахчевые, микст fx21 метод ImmunoCAP, Phadia AB (f84 Киви; f87 Дыня; f92 Банан; f95 Персик; f210 Ананас)</t>
  </si>
  <si>
    <t>23.16.364</t>
  </si>
  <si>
    <t>Скрининг аллергенов постельного пера ex4 метод ИФА, Dr. FOOKE (e70 Гусь (оперение), e85 Курица (оперение), e86 Утка (оперение)</t>
  </si>
  <si>
    <t>23.16.365</t>
  </si>
  <si>
    <t>Российская панель I (sIgE) метод MAST OPTIGEN (Берёза белая; Говядина; Горох (пищ.); Гриб аспергиллиус; Гриб кпадоспориум; Домашняя пыль; Ежа сборная; Картофель; Клещ птерониссимус; Клещ фарина; Клубника; Кошка (эпид.); Кукуруза пищевая; Куриное мясо; Ле</t>
  </si>
  <si>
    <t>23.16.366</t>
  </si>
  <si>
    <t>Penicillium notatum (P.chrysogenum) m1 методом ImmunoCAP, Phadia AB</t>
  </si>
  <si>
    <t>23.16.367</t>
  </si>
  <si>
    <t>Cladosporium herbarum m2 методом ImmunoCAP, Phadia AB</t>
  </si>
  <si>
    <t>23.16.368</t>
  </si>
  <si>
    <t>Aspergillus fumigatus m3 методом ImmunoCAP, Phadia AB</t>
  </si>
  <si>
    <t>23.16.369</t>
  </si>
  <si>
    <t>Candida albicans m5 методом ImmunoCAP, Phadia AB</t>
  </si>
  <si>
    <t>23.16.370</t>
  </si>
  <si>
    <t>Alternaria alternata m6 методом ImmunoCAP, Phadia AB</t>
  </si>
  <si>
    <t>23.16.371</t>
  </si>
  <si>
    <t>Malassezia spp. M227 методом ImmunoCAP, Phadia AB</t>
  </si>
  <si>
    <t>23.16.372</t>
  </si>
  <si>
    <t>Аскарида/Ascaris lumbricoides p1 методом ImmunoCAP, Phadia AB</t>
  </si>
  <si>
    <t>23.16.373</t>
  </si>
  <si>
    <t>Анизакида/Anisakidae p4 методом ImmunoCAP, Phadia AB</t>
  </si>
  <si>
    <t>23.16.374</t>
  </si>
  <si>
    <t>Лошадь, перхоть e3 методом ImmunoCAP, Phadia AB</t>
  </si>
  <si>
    <t>23.16.375</t>
  </si>
  <si>
    <t>Морская свинка, эпителий e6 методом ImmunoCAP, Phadia AB</t>
  </si>
  <si>
    <t>23.16.376</t>
  </si>
  <si>
    <t>Хомяк, эпителий e84 методом ImmunoCAP, Phadia AB</t>
  </si>
  <si>
    <t>23.16.377</t>
  </si>
  <si>
    <t>Кролик, эпителий e82 методом ImmunoCAP, Phadia AB</t>
  </si>
  <si>
    <t>23.16.378</t>
  </si>
  <si>
    <t>Канарейка, перо e201 методом ImmunoCAP, Phadia AB</t>
  </si>
  <si>
    <t>23.16.379</t>
  </si>
  <si>
    <t>Попугай, перо e213 методом ImmunoCAP, Phadia AB</t>
  </si>
  <si>
    <t>23.16.380</t>
  </si>
  <si>
    <t>Яд пчелы медоносной/Apis mellifera i1 методом ImmunoCAP, Phadia AB</t>
  </si>
  <si>
    <t>23.16.381</t>
  </si>
  <si>
    <t>Яд осы пятнистой/Dolichovespula maculata i2 методом ImmunoCAP, Phadia AB</t>
  </si>
  <si>
    <t>23.16.382</t>
  </si>
  <si>
    <t>Яд осы обыкновенной/Vespula spp. I3 методом ImmunoCAP, Phadia AB</t>
  </si>
  <si>
    <t>23.16.383</t>
  </si>
  <si>
    <t>Комар/Aedes communis i71 методом ImmunoCAP, Phadia AB</t>
  </si>
  <si>
    <t>23.16.384</t>
  </si>
  <si>
    <t>Яд шершня/Vespa crabro i75 методом ImmunoCAP, Phadia AB</t>
  </si>
  <si>
    <t>23.16.385</t>
  </si>
  <si>
    <t>Мотыль/Chironomus Thummi, C.riparius i73 методом ImmunoCAP, Phadia AB</t>
  </si>
  <si>
    <t>23.16.386</t>
  </si>
  <si>
    <t>Моль/Bombyx mori i8 методом ImmunoCAP, Phadia AB</t>
  </si>
  <si>
    <t>23.16.387</t>
  </si>
  <si>
    <t>Овсянница луговая/Festuca elatior g4 методом ImmunoCAP, Phadia AB</t>
  </si>
  <si>
    <t>23.16.388</t>
  </si>
  <si>
    <t>Подсолнечник/Helianthus annuus w204 методом ImmunoCAP, Phadia AB</t>
  </si>
  <si>
    <t>23.16.389</t>
  </si>
  <si>
    <t>Мандарин/Citrus reticulata f302 методом ImmunoCAP, Phadia AB</t>
  </si>
  <si>
    <t>23.16.390</t>
  </si>
  <si>
    <t>Грейпфрут/Citrus paradisi f209 методом ImmunoCAP, Phadia AB</t>
  </si>
  <si>
    <t>23.16.391</t>
  </si>
  <si>
    <t>Груша/Pyrus communis f94 методом ImmunoCAP, Phadia AB</t>
  </si>
  <si>
    <t>23.16.392</t>
  </si>
  <si>
    <t>Персик/Prunus persica f95 методом ImmunoCAP, Phadia AB</t>
  </si>
  <si>
    <t>23.16.404</t>
  </si>
  <si>
    <t>Помидор/Lycopersicon licopersicum f25 методом ImmunoCAP, Phadia AB</t>
  </si>
  <si>
    <t>23.16.423</t>
  </si>
  <si>
    <t>Кукуруза/Zea mays f8 методом ImmunoCAP, Phadia AB</t>
  </si>
  <si>
    <t>23.16.424</t>
  </si>
  <si>
    <t>Ячмень/Hordeum vulgare f6 методом ImmunoCAP, Phadia AB</t>
  </si>
  <si>
    <t>23.16.425</t>
  </si>
  <si>
    <t>Просо посевное (пшено)/Panicum milliaceum f55 методом ImmunoCAP, Phadia AB</t>
  </si>
  <si>
    <t>23.16.426</t>
  </si>
  <si>
    <t>Тунец/Thunnus albacares f40 методом ImmunoCAP, Phadia AB</t>
  </si>
  <si>
    <t>23.16.427</t>
  </si>
  <si>
    <t>Краб/Cancer pagurus f23 методом ImmunoCAP, Phadia AB</t>
  </si>
  <si>
    <t>23.16.428</t>
  </si>
  <si>
    <t>Креветка северная/Pandalus borealis f24 методом ImmunoCAP, Phadia AB</t>
  </si>
  <si>
    <t>23.16.429</t>
  </si>
  <si>
    <t>Кальмар/Loligo spp. F258 методом ImmunoCAP, Phadia AB</t>
  </si>
  <si>
    <t>23.16.430</t>
  </si>
  <si>
    <t>Синяя мидия f37 методом ImmunoCAP, Phadia AB</t>
  </si>
  <si>
    <t>23.16.431</t>
  </si>
  <si>
    <t>Сыр с плесенью f82 методом ImmunoCAP, Phadia AB</t>
  </si>
  <si>
    <t>23.16.432</t>
  </si>
  <si>
    <t>Сыр Чеддер f81 методом ImmunoCAP, Phadia AB</t>
  </si>
  <si>
    <t>23.16.433</t>
  </si>
  <si>
    <t>Баранина f88 методом ImmunoCAP, Phadia AB</t>
  </si>
  <si>
    <t>23.16.434</t>
  </si>
  <si>
    <t>Мясо кролика f213 методом ImmunoCAP, Phadia AB</t>
  </si>
  <si>
    <t>23.16.435</t>
  </si>
  <si>
    <t>Чай листовой f222 методом ImmunoCAP, Phadia AB</t>
  </si>
  <si>
    <t>23.16.436</t>
  </si>
  <si>
    <t>Ваниль f234 методом ImmunoCAP, Phadia AB</t>
  </si>
  <si>
    <t>23.16.437</t>
  </si>
  <si>
    <t>Семена мака f224 методом ImmunoCAP, Phadia AB</t>
  </si>
  <si>
    <t>23.16.438</t>
  </si>
  <si>
    <t>Пенициллин G c1 методом ImmunoCAP, Phadia AB</t>
  </si>
  <si>
    <t>23.16.439</t>
  </si>
  <si>
    <t>Пенициллин V c2 методом ImmunoCAP, Phadia AB</t>
  </si>
  <si>
    <t>23.16.440</t>
  </si>
  <si>
    <t>Ампициллин c5 методом ImmunoCAP, Phadia AB</t>
  </si>
  <si>
    <t>23.16.441</t>
  </si>
  <si>
    <t>Амоксицилин c6 методом ImmunoCAP, Phadia AB</t>
  </si>
  <si>
    <t>23.16.31</t>
  </si>
  <si>
    <t>Тестирование на пищевую аллергию- все пищевые панели специфических IgE</t>
  </si>
  <si>
    <t>23.16.51</t>
  </si>
  <si>
    <t>Тополь, IgE</t>
  </si>
  <si>
    <t>23.16.52</t>
  </si>
  <si>
    <t>Тимофеевка пыльца, IgE</t>
  </si>
  <si>
    <t>23.16.53</t>
  </si>
  <si>
    <t>Береза пыльца, IgE</t>
  </si>
  <si>
    <t>23.16.54</t>
  </si>
  <si>
    <t>Полынь обыкновенная, пыльца, IgE</t>
  </si>
  <si>
    <t>23.16.55</t>
  </si>
  <si>
    <t>Полынь горькая, IgE</t>
  </si>
  <si>
    <t>23.16.57</t>
  </si>
  <si>
    <t>Кошка (эпителий), IgE</t>
  </si>
  <si>
    <t>23.16.58</t>
  </si>
  <si>
    <t>Собака (эпителий), IgE</t>
  </si>
  <si>
    <t>23.16.59</t>
  </si>
  <si>
    <t>Таракан (Blatella germanica), IgE</t>
  </si>
  <si>
    <t>23.16.60</t>
  </si>
  <si>
    <t>Dermatophagoides pteronyssinus, IgE</t>
  </si>
  <si>
    <t>23.16.61</t>
  </si>
  <si>
    <t>Dermatophagoides farinae, IgE</t>
  </si>
  <si>
    <t>23.16.62</t>
  </si>
  <si>
    <t>Penicillium notatum, IgE</t>
  </si>
  <si>
    <t>23.16.63</t>
  </si>
  <si>
    <t>Cladosporium herbarum, IgE</t>
  </si>
  <si>
    <t>23.16.64</t>
  </si>
  <si>
    <t>Aspergillus fumigatus, IgE</t>
  </si>
  <si>
    <t>23.16.65</t>
  </si>
  <si>
    <t>Candida albicans, IgE</t>
  </si>
  <si>
    <t>23.16.66</t>
  </si>
  <si>
    <t>Alternaria tenuis, IgE</t>
  </si>
  <si>
    <t>23.16.67</t>
  </si>
  <si>
    <t>Морская свинка,  IgE</t>
  </si>
  <si>
    <t>23.16.68</t>
  </si>
  <si>
    <t>Волнистый попугай,  IgE</t>
  </si>
  <si>
    <t>23.16.69</t>
  </si>
  <si>
    <t>Овца,  IgE</t>
  </si>
  <si>
    <t>23.16.70</t>
  </si>
  <si>
    <t>Курица перо,  IgE</t>
  </si>
  <si>
    <t>23.16.71</t>
  </si>
  <si>
    <t>Домашняя пыль/ H1-Greer, IgE</t>
  </si>
  <si>
    <t>23.16.73</t>
  </si>
  <si>
    <t>Яичный белок, IgE</t>
  </si>
  <si>
    <t>23.16.74</t>
  </si>
  <si>
    <t>Коровье молоко, IgE</t>
  </si>
  <si>
    <t>23.16.75</t>
  </si>
  <si>
    <t>Треска, IgE</t>
  </si>
  <si>
    <t>23.16.76</t>
  </si>
  <si>
    <t>Пшеничная мука, IgE</t>
  </si>
  <si>
    <t>23.16.77</t>
  </si>
  <si>
    <t>Арахис, IgE</t>
  </si>
  <si>
    <t>23.16.78</t>
  </si>
  <si>
    <t>Соевые бобы, IgE</t>
  </si>
  <si>
    <t>23.16.79</t>
  </si>
  <si>
    <t>Фундук, IgE</t>
  </si>
  <si>
    <t>23.16.80</t>
  </si>
  <si>
    <t>Крабы, IgE</t>
  </si>
  <si>
    <t>23.16.81</t>
  </si>
  <si>
    <t>Креветки, IgE</t>
  </si>
  <si>
    <t>23.16.82</t>
  </si>
  <si>
    <t>Томаты, IgE</t>
  </si>
  <si>
    <t>23.16.83</t>
  </si>
  <si>
    <t>Морковь, IgE</t>
  </si>
  <si>
    <t>23.16.84</t>
  </si>
  <si>
    <t>Яичный желток, IgE</t>
  </si>
  <si>
    <t>23.16.85</t>
  </si>
  <si>
    <t>Сельдерей, IgE</t>
  </si>
  <si>
    <t>23.16.86</t>
  </si>
  <si>
    <t>Шоколад, IgE</t>
  </si>
  <si>
    <t>23.16.87</t>
  </si>
  <si>
    <t>Клубника, IgE</t>
  </si>
  <si>
    <t>23.16.88</t>
  </si>
  <si>
    <t>Лимон, IgE</t>
  </si>
  <si>
    <t>23.16.89</t>
  </si>
  <si>
    <t>Грейпфрут, IgE</t>
  </si>
  <si>
    <t>23.16.90</t>
  </si>
  <si>
    <t>Апельсин,  IgE</t>
  </si>
  <si>
    <t>23.16.91</t>
  </si>
  <si>
    <t>Свинина,  IgE</t>
  </si>
  <si>
    <t>23.16.92</t>
  </si>
  <si>
    <t>Говядина,  IgE</t>
  </si>
  <si>
    <t>23.16.93</t>
  </si>
  <si>
    <t>Картофель,  IgE</t>
  </si>
  <si>
    <t>23.16.94</t>
  </si>
  <si>
    <t>Просо,  IgE</t>
  </si>
  <si>
    <t>23.16.95</t>
  </si>
  <si>
    <t>Бета-лактоглобулин,  IgE</t>
  </si>
  <si>
    <t>23.16.96</t>
  </si>
  <si>
    <t>Казеин,  IgE</t>
  </si>
  <si>
    <t>23.16.97</t>
  </si>
  <si>
    <t>Куриное мясо,  IgE</t>
  </si>
  <si>
    <t>23.16.98</t>
  </si>
  <si>
    <t>Яблоко,  IgE</t>
  </si>
  <si>
    <t>23.16.99</t>
  </si>
  <si>
    <t>Киви,  IgE</t>
  </si>
  <si>
    <t>ТОКСИКОЛОГИЧЕСКИЕ ИССЛЕДОВАНИЯ</t>
  </si>
  <si>
    <t>23.17.01</t>
  </si>
  <si>
    <t>Определение опиатов в разовой порции мочи (морфин и его производные)</t>
  </si>
  <si>
    <t>23.17.02</t>
  </si>
  <si>
    <t>Определение каннабиноидов в разовой порции мочи (марихуана и ее производные)</t>
  </si>
  <si>
    <t>23.17.03</t>
  </si>
  <si>
    <t>Определение амфетамина в разовой порции мочи (амфетамин и его производные)</t>
  </si>
  <si>
    <t>23.17.04</t>
  </si>
  <si>
    <t>Определение метамфетамина в разовой порции мочи (метамфетамин и его производные)</t>
  </si>
  <si>
    <t>23.17.05</t>
  </si>
  <si>
    <t>Определение кокаина в разовой порции мочи (кокаин и его производные)</t>
  </si>
  <si>
    <t>ЛЕКАРСТВЕННЫЙ МОНИТОРИНГ</t>
  </si>
  <si>
    <t>23.18.03</t>
  </si>
  <si>
    <t>Вальпроевая кислота (депакин) (кровь)</t>
  </si>
  <si>
    <t>ЛАБОРАТОРИЯ МОЛЕКУЛЯРНОЙ ГЕНЕТИКИ</t>
  </si>
  <si>
    <t>28.1.10.1</t>
  </si>
  <si>
    <t>Типирование HLA DQ2/DQ8 при целиакии</t>
  </si>
  <si>
    <t>28.1.2.2.2</t>
  </si>
  <si>
    <t>Выделение ДНК при проведении aCGH</t>
  </si>
  <si>
    <t>28.1.3.10</t>
  </si>
  <si>
    <t>ПОДГОТОВИТЕЛЬНЫЙ ЭТАП К ПГД НА ТРАНСЛОКАЦИИ</t>
  </si>
  <si>
    <t>28.1.3.11</t>
  </si>
  <si>
    <t>ПРЕИМПЛАНТАЦИОННАЯ ГЕНЕТИЧЕСКАЯ ДИАГНОСТИКА ТРАНСЛОКАЦИЙ (до 16 эмбрионов)</t>
  </si>
  <si>
    <t>28.1.3.11.01</t>
  </si>
  <si>
    <t>Преимплантационная генетическая диагностика транслокаций (за каждый дополнительный эмбрион свыше 16 эмбрионов)</t>
  </si>
  <si>
    <t>28.1.3.2</t>
  </si>
  <si>
    <t>ПОДГОТОВИТЕЛЬНЫЙ ЭТАП К ПГД  МОНОГЕННЫХ  ЗАБОЛЕВАНИЙ</t>
  </si>
  <si>
    <t>28.1.3.3</t>
  </si>
  <si>
    <t>ПРЕИМПЛАНТАЦИОННАЯ ГЕНЕТИЧЕСКАЯ ДИАГНОСТИКА МОНОГЕННЫХ ЗАБОЛЕВАНИЙ (до 16 эмбрионов)</t>
  </si>
  <si>
    <t>28.1.3.5</t>
  </si>
  <si>
    <t>ПРЕИМПЛАНТАЦИОННАЯ ДИАГНОСТИКА (PGD) МОНОГЕННЫХ ЗАБОЛЕВАНИЙ C ТИПИРОВАНИЕМ ПО НLА-СИСТЕМЕ (КОМПЛЕКС)</t>
  </si>
  <si>
    <t>28.1.3.7</t>
  </si>
  <si>
    <t>ПРЕИМПЛАНТАЦИОННАЯ ГЕНЕТИЧЕСКАЯ ДИАГНОСТИКА (PGD) ПРИ РОБЕРТСОНОВСКИХ ТРАНСЛОКАЦИЯХ</t>
  </si>
  <si>
    <t>28.1.3.8</t>
  </si>
  <si>
    <t>ПОДГОТОВИТЕЛЬНЫЙ ЭТАП К ПГД РЕЗУС-ФАКТОРА ЭМБРИОНОВ</t>
  </si>
  <si>
    <t>28.1.3.9</t>
  </si>
  <si>
    <t>ПРЕИМПЛАНТАЦИОННАЯ ГЕНЕТИЧЕСКАЯ ДИАГНОСТИКА РЕЗУС-ФАКТОРА ЭМБРИОНОВ (до 10 эмбрионов)</t>
  </si>
  <si>
    <t>28.1.3.12</t>
  </si>
  <si>
    <t>Предимплантационная диагностика хромосомных патологий (X,Y,21)</t>
  </si>
  <si>
    <t>28.1.4.1</t>
  </si>
  <si>
    <t>ПРЕИМПЛАНТАЦИОННЫЙ ГЕНЕТИЧЕСКИЙ СКРИНИНГ РАСПРОСТРАНЕННЫХ АНЕУПЛОИДИЙ (5 ХРОМОСОМ) (до 8 эмбрионов)</t>
  </si>
  <si>
    <t>28.1.4.12</t>
  </si>
  <si>
    <t>ПРЕИМПЛАНТАЦИОННЫЙ ГЕНЕТИЧЕСКИЙ СКРИНИНГ ПО 23 ПАРАМ ХРОМОСОМ (В КРИОЦИКЛЕ), 1 ЭМБРИОН</t>
  </si>
  <si>
    <t>28.1.4.13</t>
  </si>
  <si>
    <t>ПРЕИМПЛАНТАЦИОННЫЙ ГЕНЕТИЧЕСКИЙ СКРИНИНГ ПО 23 ПАРАМ ХРОМОСОМ (В КРИОЦИКЛЕ), ДО 4 ОБРАЗЦОВ</t>
  </si>
  <si>
    <t>28.1.4.14</t>
  </si>
  <si>
    <t>ПРЕИМПЛАНТАЦИОННЫЙ ГЕНЕТИЧЕСКИЙ СКРИНИНГ ПО 23 ПАРАМ ХРОМОСОМ (В СВЕЖЕМ ЦИКЛЕ), 1 ЭМБРИОН</t>
  </si>
  <si>
    <t>28.1.4.15</t>
  </si>
  <si>
    <t>ПРЕИМПЛАНТАЦИОННЫЙ ГЕНЕТИЧЕСКИЙ СКРИНИНГ ПО 23 ПАРАМ ХРОМОСОМ (В СВЕЖЕМ ЦИКЛЕ), ДО 4 ЭМБРИОНОВ</t>
  </si>
  <si>
    <t>28.1.4.16</t>
  </si>
  <si>
    <t>Неонатальный скрининг на 1 заболевание (ретест)</t>
  </si>
  <si>
    <t>28.1.4.17</t>
  </si>
  <si>
    <t>Полногенномная амплификация ДНК клеток преимплантационных эмбрионов (без учета биопсии биологического материала)</t>
  </si>
  <si>
    <t>28.1.4.18</t>
  </si>
  <si>
    <t>Преимплантационная генетическая диагностика в крио цикле методом NGS (без учета биопсии биологического материала) одного образца, при наличии ДНК в присланном материале (до 4 образцов)</t>
  </si>
  <si>
    <t>28.1.4.19</t>
  </si>
  <si>
    <t>Преимплантационная генетическая диагностика в крио цикле методом NGS (без учета биопсии биологического материала) за каждый дополнительный образец более 4</t>
  </si>
  <si>
    <t>28.1.4.2</t>
  </si>
  <si>
    <t>ПРЕИМПЛАНТАЦИОННЫЙ ГЕНЕТИЧЕСКИЙ СКРИНИНГ РАСПРОСТРАНЕННЫХ АНЕУПЛОИДИЙ (7 ХРОМОСОМ)</t>
  </si>
  <si>
    <t>28.1.4.22</t>
  </si>
  <si>
    <t>Преимплантационный генетический скрининг 1 эмбриона по 24 хромосомам в том числе X и Y, методом КФ-ПЦР</t>
  </si>
  <si>
    <t>28.1.4.23</t>
  </si>
  <si>
    <t>Преимплантационный генетический скрининг каждого дополнительного эмбриона свыше одного по 24 хромосомам в том числе X и Y, методом КФ-ПЦР</t>
  </si>
  <si>
    <t>28.1.4.3</t>
  </si>
  <si>
    <t>Преимплантационный генетический скрининг (24Sure),  1 эмбрион (биопсия бластомера или трофэктодермы)</t>
  </si>
  <si>
    <t>28.1.4.4</t>
  </si>
  <si>
    <t>Преимплантационный генетический скрининг (24Sure),  до 4 эмбрионов (биопсия бластомера или трофэктодермы)</t>
  </si>
  <si>
    <t>28.1.4.6</t>
  </si>
  <si>
    <t>Преимплантационный генетический скрининг (24Sure),  от 5 до 8 эмбрионов (биопсия бластомера или трофэктодермы)</t>
  </si>
  <si>
    <t>28.1.4.7</t>
  </si>
  <si>
    <t>Преимплантационный генетический скрининг (24Sure),  от 9 до 12 эмбрионов (биопсия бластомера или трофэктодермы)</t>
  </si>
  <si>
    <t>28.1.5.10</t>
  </si>
  <si>
    <t>ТИПИРОВАНИЕ ПО НLА-СИСТЕМЕ (I КЛАСС)</t>
  </si>
  <si>
    <t>28.1.5.11</t>
  </si>
  <si>
    <t>ТИПИРОВАНИЕ ПО НLА-СИСТЕМЕ (II КЛАСС)</t>
  </si>
  <si>
    <t>28.1.5.13</t>
  </si>
  <si>
    <t>ОПРЕДЕЛЕНИЕ ГЕТЕРОЗИГОТНОСТИ ПО РЕЗУС ГЕНУ (RHD, RHCE)</t>
  </si>
  <si>
    <t>28.1.5.15</t>
  </si>
  <si>
    <t>Дефекты генов системы гемостаза (минимум) - (FII G20210A, F V G1691A, MTHFR C677T, PAI 675 4G/5G)</t>
  </si>
  <si>
    <t>28.1.5.16</t>
  </si>
  <si>
    <t>Дефекты генов системы гемостаза (оптимум) - (F V G1691A), (F II G20210A), (С677T), MTRR (A66G), PAI (675 4G/5G), F13A1 (V34L), FGB (G455A)</t>
  </si>
  <si>
    <t>28.1.5.17</t>
  </si>
  <si>
    <t>Дефекты генов системы гемостаза (максимум) -(F V G1691A), (F II G20210A), (С677T), MTRR (A66G), PAI (675 4G/5G),  F13A1 (V34L), FGB (G455A), MTHFR (A1298C), Gpllla (T1565C), ITGA2 (C807T)</t>
  </si>
  <si>
    <t>28.1.5.20</t>
  </si>
  <si>
    <t>Дефекты генов системы гемостаза - 4 фактора (F2 - протромбин; F5 - лейденовская мутация; MTHFR - метилентетрагидрофолатредуктаза; PAI 1 - ингибитор активатора плазмогена 1)</t>
  </si>
  <si>
    <t>28.1.5.20.1</t>
  </si>
  <si>
    <t>Определение полиморфизмов генов системы гемостаза: F2, F5, F7, PAI-1; и фолатного цикла: MTHFR, MTRR, MTR)</t>
  </si>
  <si>
    <t>28.1.5.40</t>
  </si>
  <si>
    <t>Анализ одного полиморфизма/мутации в гене</t>
  </si>
  <si>
    <t>28.1.6.1</t>
  </si>
  <si>
    <t>Определение частых мутаций в локусе гена  AZF</t>
  </si>
  <si>
    <t>28.1.6.3.1</t>
  </si>
  <si>
    <t>Диагностика часто встречающихся мутаций при муковисцидозе в CFTR гене (16 мутаций)</t>
  </si>
  <si>
    <t>28.1.6.3.2</t>
  </si>
  <si>
    <t>Муковисцидоз. Анализ наиболее частых мутаций в гене CFTR</t>
  </si>
  <si>
    <t>28.1.6.4</t>
  </si>
  <si>
    <t>ОПРЕДЕЛЕНИЕ СТЕПЕНИ ФРАГМЕНТАЦИИ ДНК СПЕРМАТОЗОИДОВ</t>
  </si>
  <si>
    <t>28.1.6.7</t>
  </si>
  <si>
    <t>Исследование фрагментации ДНК в сперматозоидах методом TUNEL</t>
  </si>
  <si>
    <t>28.1.7.1</t>
  </si>
  <si>
    <t>Пренатальная молекулярно-генетическая экспресс-диагностика распространенных хромосомных нарушений (анеуплоидий) по 13, 18, 21 И X, Y хромосомам*</t>
  </si>
  <si>
    <t>28.1.7.11</t>
  </si>
  <si>
    <t>Неинвазивная пренатальная генетическая диагностика анеуплодий</t>
  </si>
  <si>
    <t>28.1.7.16</t>
  </si>
  <si>
    <t>Неинвазивное определение пола плода</t>
  </si>
  <si>
    <t>28.1.7.17</t>
  </si>
  <si>
    <t>Неинвазивная диагностика резус-фактора плода (с 10 недели беременности)</t>
  </si>
  <si>
    <t>28.1.7.18</t>
  </si>
  <si>
    <t>Неинвазивная пренатальная генетическая диагностика анеуплодий+ скрининг микроделеций</t>
  </si>
  <si>
    <t>28.1.7.19</t>
  </si>
  <si>
    <t>Генетический риск осложнений беременности и патологии плода(F2, F5, F7, FGB, F13A1,SERPINE1, ITGA2,ITGB3, MTHFR, MTR, MTRR - 12 точек)</t>
  </si>
  <si>
    <t>28.1.7.20</t>
  </si>
  <si>
    <t>Генетический риск осложнений беременности и патологии плода (F2, F5, F7, FGB, F13A1, SERPINE1, ITGA2, ITGB3 — 8 точек)</t>
  </si>
  <si>
    <t>28.1.7.25</t>
  </si>
  <si>
    <t>Тандемная масс-спектрометрия</t>
  </si>
  <si>
    <t>28.1.7.28</t>
  </si>
  <si>
    <t>Неинвазивный пренатальный тест наиболее частых анеуплоидий (13,18,21)</t>
  </si>
  <si>
    <t>28.1.7.30</t>
  </si>
  <si>
    <t>Неинвазивный пренатальный тест анеуплоидий + скрининг микроделеций и моногенных синдромов</t>
  </si>
  <si>
    <t>28.1.8.8</t>
  </si>
  <si>
    <t>Диагностика предрасположенности к раку молочной железы и яичников (BRCA1, BRСА2)</t>
  </si>
  <si>
    <t>28.1.8.9</t>
  </si>
  <si>
    <t>Типирование HLA-B27  методом серологии</t>
  </si>
  <si>
    <t>28.1.9.1</t>
  </si>
  <si>
    <t>ДНК-анализ наиболее частых мутаций в 1 гене</t>
  </si>
  <si>
    <t>28.1.19</t>
  </si>
  <si>
    <t>ПГД моногенного заболевания, 1 эмбрион</t>
  </si>
  <si>
    <t>28.1.20</t>
  </si>
  <si>
    <t>ПГД моногенного заболевания / транслокации + ПГС (24 хромосомы), 1 эмбрион</t>
  </si>
  <si>
    <t>28.1.21</t>
  </si>
  <si>
    <t>ПГД моногенного заболевания / транслокации + ПГС (24 хромосомы), дополнительный эмбрион</t>
  </si>
  <si>
    <t>28.1.22</t>
  </si>
  <si>
    <t>ПГД резус фактора эмбриона, 1 эмбрион</t>
  </si>
  <si>
    <t>28.20.127</t>
  </si>
  <si>
    <t>Болезнь Вильсона - Коновалова</t>
  </si>
  <si>
    <t>28.20.352</t>
  </si>
  <si>
    <t>Нейросенсорная несиндромальная тугоухость. Анализ наиболее частых мутаций в гене GJB2</t>
  </si>
  <si>
    <t>28.20.609</t>
  </si>
  <si>
    <t>Спинальная амиотрофия . Анализ наиболее частых мутаций в гене SMN1</t>
  </si>
  <si>
    <t>28.20.751</t>
  </si>
  <si>
    <t>Молекулярно-генетическое исследование (генетическая карта здоровья)</t>
  </si>
  <si>
    <t>28.20.757</t>
  </si>
  <si>
    <t>Анализ генетической предрасположенности к тромбофилии (гены F2,F5)</t>
  </si>
  <si>
    <t>28.20.758</t>
  </si>
  <si>
    <t>Генетические факторы развития синдрома поликистозных яичников (INS,PPAR-y,CYPIIa,5a-редуктаза, SHB, ARI)</t>
  </si>
  <si>
    <t>28.20.83</t>
  </si>
  <si>
    <t>Синдром Жильбера. Определение инсерции (варианта UGT1A1*28) в промоторной области гена UGT1A1 (UGT1A1*28 7-TA insertion in promoter)</t>
  </si>
  <si>
    <t>28.20.89</t>
  </si>
  <si>
    <t>АГС. Анализ наиболее частых мутаций в гене CYP21</t>
  </si>
  <si>
    <t>28.21.02</t>
  </si>
  <si>
    <t>Синдром ломкой Х хромосомы, премутация (PCR)</t>
  </si>
  <si>
    <t>28.21.15</t>
  </si>
  <si>
    <t>Молекулярно-генетический анализ пренатальный (aCGH)</t>
  </si>
  <si>
    <t>28.21.16</t>
  </si>
  <si>
    <t>Молекулярно-генетический анализ постнатальный (aCGH)</t>
  </si>
  <si>
    <t>28.21.17</t>
  </si>
  <si>
    <t xml:space="preserve">Клиническое секвенирование экзома с выдачей заключения, семья (4000 генов) </t>
  </si>
  <si>
    <t>28.21.18</t>
  </si>
  <si>
    <t>Генетическое исследование крови на выявление наиболее частых мутаций в гене HFE (гемохроматиоз)</t>
  </si>
  <si>
    <t>28.21.24</t>
  </si>
  <si>
    <t>BCR-ABL p210(b2a2) - t(9,22), кач.</t>
  </si>
  <si>
    <t>28.21.25</t>
  </si>
  <si>
    <t>BCR-ABL p210(b3a2) - t(9,22), кач.</t>
  </si>
  <si>
    <t>28.21.26</t>
  </si>
  <si>
    <t>BCR-ABL p190 - t(9,22), кач.</t>
  </si>
  <si>
    <t>28.21.27</t>
  </si>
  <si>
    <t>Определение мутации V617F в 14 экзоне гена jak-2, киназы, кач.</t>
  </si>
  <si>
    <t>28.22.01</t>
  </si>
  <si>
    <t>Цитогенетическое исследование (кариотип), периферическая кровь 1 человека</t>
  </si>
  <si>
    <t>28.22.03</t>
  </si>
  <si>
    <t>Цитогенетическое исследование (кариотип) амниотической жидкости - амниоцентез</t>
  </si>
  <si>
    <t>28.22.07</t>
  </si>
  <si>
    <t>Молекулярно-цитогенетическое исследование хориона при неразвивающейся беременности на наиболее частые анеуплоидии</t>
  </si>
  <si>
    <t>28.22.10</t>
  </si>
  <si>
    <t>Молекулярно-цитогенетическое исследование на 1-хромосому</t>
  </si>
  <si>
    <t>28.22.19</t>
  </si>
  <si>
    <t>Комбинированная оценка риска хромосом патологии и гестоза</t>
  </si>
  <si>
    <t>28.22.21</t>
  </si>
  <si>
    <t>Молекулярно-генетический  анализ при неразвивающейся беременности (aCGH)</t>
  </si>
  <si>
    <t>28.22.25</t>
  </si>
  <si>
    <t>Молекулярно-генетический  анализ при неразвивающейся беременности (метод NGS)</t>
  </si>
  <si>
    <t>28.22.32</t>
  </si>
  <si>
    <t>Исследование ДНК крови методом NGS перед ПГД</t>
  </si>
  <si>
    <t>28.22.33</t>
  </si>
  <si>
    <t>АдипоСКрин.Генетические факторы риска развития ожирения</t>
  </si>
  <si>
    <t>28.22.34</t>
  </si>
  <si>
    <t>ЛипоСкрин. Генетические факторы риска нарушений липидного обмена</t>
  </si>
  <si>
    <t>ДИАГНОСТИКА  ПРЕЭКЛАМПСИИ</t>
  </si>
  <si>
    <t>23.21.01</t>
  </si>
  <si>
    <t>Диагностика преэклампсии с помощью теста Elecsys sFlt-1/plgf</t>
  </si>
  <si>
    <t>ПРОГРАММЫ</t>
  </si>
  <si>
    <t>код программы</t>
  </si>
  <si>
    <t>наименование программы</t>
  </si>
  <si>
    <t>стоимость программы</t>
  </si>
  <si>
    <t>скидка</t>
  </si>
  <si>
    <t>итоговая сумма без учета скидки</t>
  </si>
  <si>
    <t>21.01.01.05</t>
  </si>
  <si>
    <t>Ведение беременности с 1 триместра  Базовая категории А</t>
  </si>
  <si>
    <t>код услуги</t>
  </si>
  <si>
    <t>наименование услуги</t>
  </si>
  <si>
    <t>стоимость</t>
  </si>
  <si>
    <t>кратность</t>
  </si>
  <si>
    <t>итого</t>
  </si>
  <si>
    <t>ЭХО-КГ взрослого специалистом категории А</t>
  </si>
  <si>
    <t>Антитела к Treponema pallidum (IgМ и IgG) суммарные</t>
  </si>
  <si>
    <t>Антиген «s» (Поверхностный антиген) вируса гепатита В (Hbs-Ag)</t>
  </si>
  <si>
    <t>Пренатальный скрининг1-го триместра (11-13 нед) (двойной тест) (определение уровня  ПАПП-А-белка (PAAP-A) и b-ХГЧ с  расчетом риска трисомии)</t>
  </si>
  <si>
    <t>Пренатальный скрининг 2-го триместра (16-21 нед) (тройной тест) (определение уровня  АФП,  b-ХГЧ  и свободного эстриола  с  расчетом риска трисомии и дефектов нервной трубки)</t>
  </si>
  <si>
    <t>21.01.01.09</t>
  </si>
  <si>
    <t>Ведение беременности с 1  по 14 неделю</t>
  </si>
  <si>
    <t>21.01.02.09</t>
  </si>
  <si>
    <t>Ведение беременности с 15 по 28 неделю</t>
  </si>
  <si>
    <t>21.01.04.06</t>
  </si>
  <si>
    <t>Ведение беременности с 29 недели до родов</t>
  </si>
  <si>
    <t>21.01.08.03</t>
  </si>
  <si>
    <t xml:space="preserve">Ведение беременности ЛАЙТ (для иногородних) </t>
  </si>
  <si>
    <t>Группа крови и резус принадлежность</t>
  </si>
  <si>
    <t>21.01.01.07</t>
  </si>
  <si>
    <t>Ведение беременности с 1 триместра (лимитированный) (для пациентов Клиники Мать и Дитя)</t>
  </si>
  <si>
    <t>Ведение родов "ЛЮКС"</t>
  </si>
  <si>
    <t>21.02.22</t>
  </si>
  <si>
    <t>ВЕДЕНИЕ РОДОВ "ЛЮКС"</t>
  </si>
  <si>
    <t>Оказание стационарной мед.помощи с комплексом медицинских услуг "ЛЮКС" по Программе "РОДЫ" (до 24 часов)</t>
  </si>
  <si>
    <t>21.02.51</t>
  </si>
  <si>
    <t>Дополнительное соглашениек к договору "Индивидуальное ведение родов" (РОДЫ+)</t>
  </si>
  <si>
    <t xml:space="preserve">Ведение родов при врастании плаценты </t>
  </si>
  <si>
    <t>Временная балонная окклюзия общих подвздошных артерий с двух сторон</t>
  </si>
  <si>
    <t>Аппаратная реинфузия аутологичной эритровзвеси</t>
  </si>
  <si>
    <t>Ведение родов врачом 1 группы</t>
  </si>
  <si>
    <t>21.02.07.01</t>
  </si>
  <si>
    <t>Оказание стационарной мед.помощи с комплексом медицинских услуг "СТАНДАРТ" по Программе "РОДЫ" (до 24 часов)</t>
  </si>
  <si>
    <t>Ведение родов врачом 2 группы</t>
  </si>
  <si>
    <t>21.02.07.02</t>
  </si>
  <si>
    <t>Ведение родов врачом 3 группы</t>
  </si>
  <si>
    <t>21.02.07.03</t>
  </si>
  <si>
    <t>Ведение родов WELCOME</t>
  </si>
  <si>
    <t>21.02.07.07</t>
  </si>
  <si>
    <t>Ведение родов "Все включено" врачом 1 группы</t>
  </si>
  <si>
    <t>21.02.07.09</t>
  </si>
  <si>
    <t>Ведение родов "Всё включено" врачом 1 группы</t>
  </si>
  <si>
    <t>Ведение родов "Все включено" врачом 2 группы</t>
  </si>
  <si>
    <t>21.02.07.10</t>
  </si>
  <si>
    <t>Ведение родов "Всё включено"врачом 2 группы</t>
  </si>
  <si>
    <t>Ведение родов "Все включено" врачом 3 группы</t>
  </si>
  <si>
    <t>21.02.07.11</t>
  </si>
  <si>
    <t>Ведение родов "Всё включено" врачом 3 группы</t>
  </si>
  <si>
    <t>Ведение родов МАКСИМУМ врачом 1 группы</t>
  </si>
  <si>
    <t>21.02.53</t>
  </si>
  <si>
    <t>Ведение родов МАКСИМУМ врачом 2 группы</t>
  </si>
  <si>
    <t>21.02.54</t>
  </si>
  <si>
    <t>Ведение родов МАКСИМУМ врачом 3 группы</t>
  </si>
  <si>
    <t>21.02.55</t>
  </si>
  <si>
    <t>21.02.50</t>
  </si>
  <si>
    <t>Обследование при поступление на роды необследованной пациентки</t>
  </si>
  <si>
    <t>ДЕТСКИЕ ПРОГРАММЫ</t>
  </si>
  <si>
    <t>21.03.01.22</t>
  </si>
  <si>
    <t>БЭБИ ХОУМ 0-1</t>
  </si>
  <si>
    <t>Прием (осмотр, консультация) ортопеда детского первичный</t>
  </si>
  <si>
    <t>21.03.01.24</t>
  </si>
  <si>
    <t>БЭБИ СМАРТ 0-1</t>
  </si>
  <si>
    <t>21.03.01.24.02</t>
  </si>
  <si>
    <t>БЭБИ СМАРТ. 0-1 год (категория В)</t>
  </si>
  <si>
    <t>Прием (осмотр, консультация) педиатра на дому*</t>
  </si>
  <si>
    <t>Прием (осмотр, консультация) педиатра первичный категории В*</t>
  </si>
  <si>
    <t>* - на данную услугу не предусмотрена скидка в размере 7%</t>
  </si>
  <si>
    <t>21.03.02.08</t>
  </si>
  <si>
    <t>КИД ХОУМ 1-2</t>
  </si>
  <si>
    <t>21.03.02.10</t>
  </si>
  <si>
    <t>КИД СМАРТ 1-2</t>
  </si>
  <si>
    <t>21.03.02.10.03</t>
  </si>
  <si>
    <t>КИД СМАРТ. 1-2 года (категория В)</t>
  </si>
  <si>
    <t>* - на данную услуга не предусмотрена скидка в размере 7%</t>
  </si>
  <si>
    <t>21.03.03.13</t>
  </si>
  <si>
    <t>"ТОДДЛЕР" ХОУМ 2-5 лет</t>
  </si>
  <si>
    <t>21.03.03.15</t>
  </si>
  <si>
    <t>"ТОДДЛЕР" СМАРТ 2-5  лет</t>
  </si>
  <si>
    <t>21.03.05.08</t>
  </si>
  <si>
    <t>"ДЖУНИОР" ХОУМ. Старше 5 лет</t>
  </si>
  <si>
    <t>21.03.05.10</t>
  </si>
  <si>
    <t>"ДЖУНИОР" СМАРТ. Старше 5 лет</t>
  </si>
  <si>
    <t>21.03.01.29</t>
  </si>
  <si>
    <t>Обследование для детей в 1 месяц</t>
  </si>
  <si>
    <t>21.08.15.02</t>
  </si>
  <si>
    <t>Медицинская программа "Комплекс сад" (мал.)</t>
  </si>
  <si>
    <t>21.08.15.01</t>
  </si>
  <si>
    <t>Медицинская программа "Комплекс сад" (дев.)</t>
  </si>
  <si>
    <t>21.08.16.02</t>
  </si>
  <si>
    <t>Медицинская программа "Комплекс школа" (мал.)</t>
  </si>
  <si>
    <t>Прием (осмотр, консультация) травматолога – ортопеда первичный (дети)</t>
  </si>
  <si>
    <t>Прием (консультация) психиатра детского первичный категории А</t>
  </si>
  <si>
    <t>21.08.16.01</t>
  </si>
  <si>
    <t>Медицинская программа "Комплекс школа" (дев.)</t>
  </si>
  <si>
    <t>КОМПЛЕКСЫ ОПЕРАТИВНЫХ ВМЕШАТЕЛЬСТВ ДЛЯ ДЕТЕЙ</t>
  </si>
  <si>
    <t>21.04.191</t>
  </si>
  <si>
    <t>ОБРЕЗАНИЕ КРАЙНЕЙ ПЛОТИ</t>
  </si>
  <si>
    <t>АДЕНОТОМИЯ (ПОД КОНТРОЛЕМ ЭНДОСКОПИИ) "БЕЗ АДЕНОИДОВ"</t>
  </si>
  <si>
    <t>21.04.195</t>
  </si>
  <si>
    <t>ВЗРОСЛЫЕ ПРОГРАММЫ</t>
  </si>
  <si>
    <t>АМБУЛАТОРНЫЕ КОМПЛЕКСНЫЕ ПРЕДЛОЖЕНИЯ</t>
  </si>
  <si>
    <t>"Здоровое сердце"</t>
  </si>
  <si>
    <t>"Здоровая женщина (на 5-10 день цикла)"</t>
  </si>
  <si>
    <t>УЗИ органов малого таза у женщин (матка, придатки) специалистом категории А</t>
  </si>
  <si>
    <t>"Здоровый мужчина"</t>
  </si>
  <si>
    <t>Простатспецифический общий антиген (ПСА)</t>
  </si>
  <si>
    <t>УЗИ предстальной железы (ТА), специалистом категории А</t>
  </si>
  <si>
    <t>"Здоровая пищеварительная система"</t>
  </si>
  <si>
    <t>УЗИ органов брюшной полости взрослого (желудок, печень, ж/пузырь,поджелуд/железа,селезенка) специалистом категории А</t>
  </si>
  <si>
    <t>АЛТ (аланинаминотрансфераза)</t>
  </si>
  <si>
    <t>Амилаза панкреатическая</t>
  </si>
  <si>
    <t>21.04.190</t>
  </si>
  <si>
    <t>Гастроскопия с колоноскопией</t>
  </si>
  <si>
    <t>21.04.196</t>
  </si>
  <si>
    <t>Лечебная колоноскопия  с анестезиологическим сопровождением</t>
  </si>
  <si>
    <t>21.04.17.02</t>
  </si>
  <si>
    <t>Обследование перед госпитализацией для оперативного лечения (пластика)</t>
  </si>
  <si>
    <t>Антитела к вирусу иммунодефицита человека 1,2 (ВИЧ 1,2) +Антиген(АГ)</t>
  </si>
  <si>
    <t>Антиген "s" (Поверхностный антиген) вирус гепатита В (HBs-Ag)</t>
  </si>
  <si>
    <t>Антитела к Treponema pallidum (IgM и IgG) суммарные (диагностика сифилиса ИФА)</t>
  </si>
  <si>
    <t>Гемосиндром</t>
  </si>
  <si>
    <t>21.04.24.01</t>
  </si>
  <si>
    <t>Обследование перед амбулаторной операцией</t>
  </si>
  <si>
    <t>Обследование перед госпитализацией для оперативного лечения (хирургия)</t>
  </si>
  <si>
    <t>Протромбиновый тест (ПТИ,  МНО, протромбин по Квику)</t>
  </si>
  <si>
    <t>Обследование перед госпитализацией для оперативного лечения (гинекология)</t>
  </si>
  <si>
    <t>Обследование перед гистероскопией/фертилоскопией</t>
  </si>
  <si>
    <t>Обследование перед лапароскопией/лапартомией/влагалищными операциями</t>
  </si>
  <si>
    <t>СТАЦИОНАРНЫЕ КОМПЛЕКСНЫЕ ПРЕДЛОЖЕНИЯ</t>
  </si>
  <si>
    <t>21.05.30.01</t>
  </si>
  <si>
    <t>Программа «Диагностическая гистероскопия при ВРТ»</t>
  </si>
  <si>
    <t>Программа "Неразвивающаяся беременность"</t>
  </si>
  <si>
    <t>Инструментальное выскабливание матки при неразвивающейся беременности</t>
  </si>
  <si>
    <t>21.04.164</t>
  </si>
  <si>
    <t>ТУР АДЕНОМЫ ПРЕДСТАТЕЛЬНОЙ ЖЕЛЕЗЫ</t>
  </si>
  <si>
    <t>21.04.192</t>
  </si>
  <si>
    <t>ПЕРКУТАРНАЯ НЕФРОЛИТОЛАПАКСИЯ</t>
  </si>
  <si>
    <t>21.04.193</t>
  </si>
  <si>
    <t>ЭНУКЛЕАЦИЯ ПРОСТАТЫ</t>
  </si>
  <si>
    <t>21.04.162</t>
  </si>
  <si>
    <t>ПОЗАДИЛОННАЯ АДЕНОМЭКТОМИЯ</t>
  </si>
  <si>
    <t>21.04.163</t>
  </si>
  <si>
    <t>ТРАНСРЕКТАЛЬНАЯ БИОПСИЯ ПРОСТАТЫ</t>
  </si>
  <si>
    <t>Трансректальная биопсия простаты</t>
  </si>
  <si>
    <t>21.08.79</t>
  </si>
  <si>
    <t>ПРОГРАММА "ПЕРЕЛОМ БЕЗ СМЕЩЕНИЯ (РУКА,НОГА)"</t>
  </si>
  <si>
    <t>21.08.80</t>
  </si>
  <si>
    <t>ПРОГРАММА "ОБРАБОТКА РАНЫ БЕЗ ПРОВЕДЕНИЯ ПРОФИЛАКТИКИ СТОЛБНЯКА"</t>
  </si>
  <si>
    <t>21.09.08</t>
  </si>
  <si>
    <t>РЕКОНСТРУКТИВНЫЕ ОПЕРАЦИИ ПРИ ПРИВЫЧНОМ ВЫВИХЕ ПЛЕЧА</t>
  </si>
  <si>
    <t>10%/25%</t>
  </si>
  <si>
    <t>21.09.06</t>
  </si>
  <si>
    <t>АРТРОСКОПИЧЕСКИЙ ШОВ ПОВРЕЖДЕНИЯ РОТАТОРОВ ПЛЕЧА</t>
  </si>
  <si>
    <t>21.09.07</t>
  </si>
  <si>
    <t>АРТРОСКОПИЧЕСКИЙ ТЕНОДЕЗ СУХОЖИЛИЯ ДВУГЛАВОЙ МЫШЦЫ ПЛЕЧА</t>
  </si>
  <si>
    <t>21.09.09</t>
  </si>
  <si>
    <t>РЕКОНСТРУКЦИЯ СВЯЗКИ НАДКОЛЕННИКА ПЕРВИЧНАЯ</t>
  </si>
  <si>
    <t>21.04.108</t>
  </si>
  <si>
    <t>CHECK-UP "Женское здоровье"</t>
  </si>
  <si>
    <t>Прием (осмотр, консультация) офтальмолога</t>
  </si>
  <si>
    <t>УЗИ почек и надпочечников для взрослого специалистом категории А</t>
  </si>
  <si>
    <t>21.04.109</t>
  </si>
  <si>
    <t>Check UP «Мужское здоровье»</t>
  </si>
  <si>
    <t>Прием (осмотр, консультация) невролога категории Апервичный</t>
  </si>
  <si>
    <t>УЗИ почек и надпочечников для взрослого, специалистом категории А</t>
  </si>
  <si>
    <t>ТРУЗИ предстальной железы, специалистом категории А</t>
  </si>
  <si>
    <t>ПРОГРАММЫ ЭКО</t>
  </si>
  <si>
    <t>21.05</t>
  </si>
  <si>
    <t>Программа "Внутриматочная инсеминация" категории А</t>
  </si>
  <si>
    <t>Программа "ЭКО "Мать и дитя" категории А</t>
  </si>
  <si>
    <t>Программа "ЭКО "Мать и дитя" VIP"</t>
  </si>
  <si>
    <t>Госпитализация.ВРТ</t>
  </si>
  <si>
    <t>ПРОГРАММА "ЭКО в естесственном цикле "Мать и Дитя" категории А</t>
  </si>
  <si>
    <t>Трансвагинальная пункция фолликулов в естественном цикле</t>
  </si>
  <si>
    <t>Культивирование эмбрионов в естественном цикле</t>
  </si>
  <si>
    <t>Программа "ЭКО анонимное донорство ооцитов" категории А</t>
  </si>
  <si>
    <t>Предоставление анонимного донора ооцитов</t>
  </si>
  <si>
    <t>Программа "ЭКО с использованием донорских ооцитов" категории А</t>
  </si>
  <si>
    <t>Предоставление донорских ооцитов (до 6 ооцитов)</t>
  </si>
  <si>
    <t>Интраплазматическая инъекция спермотазоида в ооцит (до 2 ооцитов, в рамках естественного цикла) (ИКСИ)</t>
  </si>
  <si>
    <t>Программа "Перенос размороженных эмбрионов" категории А</t>
  </si>
  <si>
    <t>Размораживание эмбрионов/ооцитов после криконсервации</t>
  </si>
  <si>
    <t>Программа "Перенос криоконсервированных донорских эмбрионов"</t>
  </si>
  <si>
    <t>21.05.01.03</t>
  </si>
  <si>
    <t>Программа "ЭКО "Мать и дитя" стандарт с криоконсервацией"</t>
  </si>
  <si>
    <t>21.05.44</t>
  </si>
  <si>
    <t>Программа  "Программа стимуляции суперовуляции при сниженом овариальном резерве" ("ЭКО_Двойная стимуляция")</t>
  </si>
  <si>
    <t>Криоконсервация/витрификация эмбрионов (больше 6 эмбрионов)</t>
  </si>
  <si>
    <t>Размораживание эмбрионов/ооцитов после криоконсервации</t>
  </si>
  <si>
    <t>37.02.01.08</t>
  </si>
  <si>
    <t>ВТБ - ЗАЩИТИ БУДУЩЕЕ (ДЛЯ ЖЕНЩИН)</t>
  </si>
  <si>
    <t>Цитологическое исследование (соскоб шейки матки и цервикального канала)</t>
  </si>
  <si>
    <t>УЗИ молочных желез взрослого специалистом категории А</t>
  </si>
  <si>
    <t>37.02.01.09</t>
  </si>
  <si>
    <t>ВТБ - ЗАЩИТИ БУДУЩЕЕ (ДЛЯ МУЖЧИН)</t>
  </si>
  <si>
    <t>37.02.01.10</t>
  </si>
  <si>
    <t>ВТБ_МЕДКОНТРОЛЬ 1</t>
  </si>
  <si>
    <t>37.02.01.11</t>
  </si>
  <si>
    <t>ВТБ_МЕДКОНТРОЛЬ 2</t>
  </si>
  <si>
    <t>37.02.01.12</t>
  </si>
  <si>
    <t>ВТБ_МЕДКОНТРОЛЬ 2.1</t>
  </si>
  <si>
    <t>37.02.01.13</t>
  </si>
  <si>
    <t>ВТБ_МЕДКОНТРОЛЬ 3</t>
  </si>
  <si>
    <t>22.02.598</t>
  </si>
  <si>
    <t>Введение контрастного вещества Мультихэнс 529мг/мл фл. в/в 15мл №1</t>
  </si>
  <si>
    <t>Уходы по телу SALIN DE BIOSEL (ИТАЛИЯ)</t>
  </si>
  <si>
    <t>14.17.10</t>
  </si>
  <si>
    <t>Обертывание всего тела T-Shock (в т.ч. НДС)</t>
  </si>
  <si>
    <t>14.17.11</t>
  </si>
  <si>
    <t>14.17.12</t>
  </si>
  <si>
    <t>14.17.13</t>
  </si>
  <si>
    <t>Обертывание - дренаж T-Shock (в т.ч. НДС)</t>
  </si>
  <si>
    <t>Обертывание всего тела STYX (в т.ч. НДС)</t>
  </si>
  <si>
    <t>Обертывание - дренаж STYX (в т.ч. НДС)</t>
  </si>
  <si>
    <t>03.01.24.04</t>
  </si>
  <si>
    <t>03.01.24.05</t>
  </si>
  <si>
    <t>Дуплексное ангиосканирование вен верхних/нижних конечностей</t>
  </si>
  <si>
    <t>Дуплексное ангиосканирование артерий верхних/нижних конечностей</t>
  </si>
  <si>
    <t>14.03.658</t>
  </si>
  <si>
    <t>Внутрикожная контурная пластика PROFHILO 2.0 мл (в т.ч.НДС)</t>
  </si>
  <si>
    <t>Ведение родов WELCOME ( для страховых)</t>
  </si>
  <si>
    <t>Ведение родов врачом 4 группы</t>
  </si>
  <si>
    <t>21.02.07.04</t>
  </si>
  <si>
    <t>Ведение родов "Все включено" врачом 4 группы</t>
  </si>
  <si>
    <t>Ведение родов "Всё включено" врачом 4 группы</t>
  </si>
  <si>
    <t>21.02.07.12</t>
  </si>
  <si>
    <t>Ведение родов МАКСИМУМ врачом 4 группы</t>
  </si>
  <si>
    <t>21.02.56</t>
  </si>
  <si>
    <t>14.03.769</t>
  </si>
  <si>
    <t>Введение дермального импланта ESTERMIX 31,0 мл в мягкие ткани (в т.ч. НДС)</t>
  </si>
  <si>
    <t>14.03.770</t>
  </si>
  <si>
    <t>Введение дермального импланта ESTERMIX 41,0 мл в мягкие ткани (в т.ч. НДС)</t>
  </si>
  <si>
    <t>21.09.10</t>
  </si>
  <si>
    <t>Программа "Ревизионная артроскопия крупных суставов верхней конечности"</t>
  </si>
  <si>
    <t>Ревизионная артроскопия крупных суставов верхней конечности (без стоимости расходного материала)</t>
  </si>
  <si>
    <t>18.10.08</t>
  </si>
  <si>
    <t>21.09.11</t>
  </si>
  <si>
    <t>Программа "Артроскопическая пластика передней крестообразной связки"</t>
  </si>
  <si>
    <t>Артроскопическая пластика передней крестообразной связки (без стоимости расходного материала)</t>
  </si>
  <si>
    <t>18.10.16</t>
  </si>
  <si>
    <t>21.09.12</t>
  </si>
  <si>
    <t>Программа "Артроскопическая пластика задней крестообразной связки"</t>
  </si>
  <si>
    <t>Артроскопическая пластика задней крестообразной связки (без стоимости расходного материала)</t>
  </si>
  <si>
    <t>18.10.17</t>
  </si>
  <si>
    <t>21.09.13</t>
  </si>
  <si>
    <t>Программа "Артроскопия с удалением суставных тел нижней конечности, менисков"</t>
  </si>
  <si>
    <t>Артроскопия с удалением суставных тел нижней конечности, менисков (без стоимости расходного материала)</t>
  </si>
  <si>
    <t>18.10.13</t>
  </si>
  <si>
    <t>Противоопухолевая терапия препаратом Оксалиплатин, 5мг/мл  40 мл №1 (Тева)</t>
  </si>
  <si>
    <t>35.01.114</t>
  </si>
  <si>
    <t>Программа "Перенос криоконсервированных донорских эмбрионов + ПГД"</t>
  </si>
  <si>
    <t>21.05.39.02</t>
  </si>
  <si>
    <t>Биопсия эмбрионов (до 4-х эмбрионов включительно)</t>
  </si>
  <si>
    <t>09.01.13</t>
  </si>
  <si>
    <t>Оказание стационарной медицинской помощи в палате дневного стационара (до 4 часов)</t>
  </si>
  <si>
    <t>09.02.31</t>
  </si>
  <si>
    <t>Проведение гормональной терапии с использованием препарата Гонал 450 МЕ на этапе стимуляции суперовуляции</t>
  </si>
  <si>
    <t>23.05.12.09</t>
  </si>
  <si>
    <t>Определение коэффициента насыщения трансферрина железом (включает определение железа и ЛЖСС)</t>
  </si>
</sst>
</file>

<file path=xl/styles.xml><?xml version="1.0" encoding="utf-8"?>
<styleSheet xmlns="http://schemas.openxmlformats.org/spreadsheetml/2006/main">
  <numFmts count="3">
    <numFmt numFmtId="164" formatCode="dd/mm/yy"/>
    <numFmt numFmtId="165" formatCode="dd/mm/yy;@"/>
    <numFmt numFmtId="166" formatCode="0.0"/>
  </numFmts>
  <fonts count="25">
    <font>
      <sz val="10"/>
      <name val="Arial"/>
      <family val="2"/>
      <charset val="204"/>
    </font>
    <font>
      <b/>
      <sz val="6"/>
      <name val="Arial"/>
      <family val="2"/>
      <charset val="204"/>
    </font>
    <font>
      <b/>
      <i/>
      <u/>
      <sz val="14"/>
      <name val="Arial"/>
      <family val="2"/>
      <charset val="204"/>
    </font>
    <font>
      <sz val="8"/>
      <name val="MS Sans Serif"/>
      <family val="2"/>
      <charset val="204"/>
    </font>
    <font>
      <b/>
      <sz val="8"/>
      <name val="Arial"/>
      <family val="2"/>
      <charset val="204"/>
    </font>
    <font>
      <sz val="8"/>
      <name val="Arial"/>
      <family val="2"/>
      <charset val="204"/>
    </font>
    <font>
      <sz val="10"/>
      <color rgb="FFFFFF00"/>
      <name val="Arial"/>
      <family val="2"/>
      <charset val="204"/>
    </font>
    <font>
      <b/>
      <sz val="10"/>
      <name val="Arial"/>
      <family val="2"/>
      <charset val="204"/>
    </font>
    <font>
      <sz val="10"/>
      <name val="Calibri"/>
      <family val="2"/>
      <charset val="204"/>
    </font>
    <font>
      <b/>
      <sz val="10"/>
      <name val="Calibri"/>
      <family val="2"/>
      <charset val="204"/>
    </font>
    <font>
      <sz val="10"/>
      <name val="MS Sans Serif"/>
      <family val="2"/>
      <charset val="204"/>
    </font>
    <font>
      <b/>
      <sz val="10"/>
      <color rgb="FFFF0000"/>
      <name val="Arial"/>
      <family val="2"/>
      <charset val="204"/>
    </font>
    <font>
      <sz val="8"/>
      <name val="Calibri"/>
      <family val="2"/>
      <charset val="204"/>
    </font>
    <font>
      <sz val="10"/>
      <color rgb="FFFF0000"/>
      <name val="Calibri"/>
      <family val="2"/>
      <charset val="204"/>
    </font>
    <font>
      <sz val="10"/>
      <color rgb="FFFF0000"/>
      <name val="Arial"/>
      <family val="2"/>
      <charset val="204"/>
    </font>
    <font>
      <sz val="8"/>
      <name val="Arial1"/>
      <charset val="204"/>
    </font>
    <font>
      <b/>
      <sz val="8"/>
      <name val="Calibri"/>
      <family val="2"/>
      <charset val="204"/>
    </font>
    <font>
      <sz val="8"/>
      <color rgb="FFFF0000"/>
      <name val="Calibri"/>
      <family val="2"/>
      <charset val="204"/>
    </font>
    <font>
      <sz val="10"/>
      <color rgb="FFFFFF00"/>
      <name val="Calibri"/>
      <family val="2"/>
      <charset val="204"/>
    </font>
    <font>
      <sz val="8"/>
      <color rgb="FFFFFF00"/>
      <name val="Calibri"/>
      <family val="2"/>
      <charset val="204"/>
    </font>
    <font>
      <b/>
      <sz val="8"/>
      <color rgb="FFFF0000"/>
      <name val="Calibri"/>
      <family val="2"/>
      <charset val="204"/>
    </font>
    <font>
      <sz val="8"/>
      <color rgb="FF000000"/>
      <name val="Arial"/>
      <family val="2"/>
      <charset val="204"/>
    </font>
    <font>
      <b/>
      <sz val="8"/>
      <color rgb="FF000000"/>
      <name val="Arial"/>
      <family val="2"/>
      <charset val="204"/>
    </font>
    <font>
      <sz val="10"/>
      <color rgb="FF000000"/>
      <name val="Calibri"/>
      <family val="2"/>
      <charset val="204"/>
    </font>
    <font>
      <b/>
      <sz val="10"/>
      <color rgb="FFFFFF00"/>
      <name val="Arial"/>
      <family val="2"/>
      <charset val="204"/>
    </font>
  </fonts>
  <fills count="6">
    <fill>
      <patternFill patternType="none"/>
    </fill>
    <fill>
      <patternFill patternType="gray125"/>
    </fill>
    <fill>
      <patternFill patternType="solid">
        <fgColor rgb="FFFFFFFF"/>
        <bgColor rgb="FFCCFFFF"/>
      </patternFill>
    </fill>
    <fill>
      <patternFill patternType="solid">
        <fgColor rgb="FFFFFF80"/>
        <bgColor rgb="FFFFFF66"/>
      </patternFill>
    </fill>
    <fill>
      <patternFill patternType="solid">
        <fgColor rgb="FFFFFF66"/>
        <bgColor rgb="FFFFFF80"/>
      </patternFill>
    </fill>
    <fill>
      <patternFill patternType="solid">
        <fgColor rgb="FFFF8080"/>
        <bgColor rgb="FFFF99CC"/>
      </patternFill>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0" fillId="0" borderId="0"/>
  </cellStyleXfs>
  <cellXfs count="288">
    <xf numFmtId="0" fontId="0" fillId="0" borderId="0" xfId="0"/>
    <xf numFmtId="49" fontId="0" fillId="0" borderId="0" xfId="0" applyNumberFormat="1" applyFont="1" applyAlignment="1">
      <alignment horizontal="left"/>
    </xf>
    <xf numFmtId="0" fontId="0" fillId="0" borderId="0" xfId="0" applyFont="1"/>
    <xf numFmtId="49" fontId="1" fillId="2" borderId="0" xfId="0" applyNumberFormat="1" applyFont="1" applyFill="1" applyAlignment="1" applyProtection="1">
      <alignment horizontal="left" vertical="center"/>
    </xf>
    <xf numFmtId="0" fontId="1" fillId="2" borderId="0" xfId="0" applyFont="1" applyFill="1" applyAlignment="1" applyProtection="1">
      <alignment horizontal="center" vertical="center"/>
    </xf>
    <xf numFmtId="49" fontId="2" fillId="2" borderId="0" xfId="0" applyNumberFormat="1" applyFont="1" applyFill="1" applyAlignment="1" applyProtection="1">
      <alignment horizontal="left" vertical="center"/>
    </xf>
    <xf numFmtId="0" fontId="2" fillId="2" borderId="0" xfId="0" applyFont="1" applyFill="1" applyAlignment="1" applyProtection="1">
      <alignment horizontal="left" vertical="center"/>
    </xf>
    <xf numFmtId="49" fontId="3" fillId="2" borderId="0" xfId="0" applyNumberFormat="1" applyFont="1" applyFill="1" applyAlignment="1" applyProtection="1">
      <alignment horizontal="left" vertical="center"/>
    </xf>
    <xf numFmtId="0" fontId="3" fillId="2" borderId="0" xfId="0" applyFont="1" applyFill="1" applyAlignment="1" applyProtection="1">
      <alignment horizontal="left" vertical="center"/>
    </xf>
    <xf numFmtId="49"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49" fontId="4" fillId="3" borderId="1" xfId="0" applyNumberFormat="1" applyFont="1" applyFill="1" applyBorder="1" applyAlignment="1" applyProtection="1">
      <alignment horizontal="left"/>
    </xf>
    <xf numFmtId="0" fontId="4" fillId="3" borderId="3" xfId="0" applyFont="1" applyFill="1" applyBorder="1" applyAlignment="1" applyProtection="1"/>
    <xf numFmtId="0" fontId="4" fillId="4" borderId="4" xfId="0" applyFont="1" applyFill="1" applyBorder="1" applyAlignment="1" applyProtection="1"/>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left" vertical="center" wrapText="1"/>
    </xf>
    <xf numFmtId="0" fontId="5" fillId="2" borderId="2" xfId="0" applyFont="1" applyFill="1" applyBorder="1" applyAlignment="1">
      <alignment horizontal="center"/>
    </xf>
    <xf numFmtId="49" fontId="5" fillId="2" borderId="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left" vertical="center"/>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6" fillId="0" borderId="0" xfId="0" applyFont="1"/>
    <xf numFmtId="49" fontId="5" fillId="2" borderId="2" xfId="0" applyNumberFormat="1" applyFont="1" applyFill="1" applyBorder="1" applyAlignment="1" applyProtection="1">
      <alignment horizontal="center" vertical="center"/>
    </xf>
    <xf numFmtId="0" fontId="5" fillId="2" borderId="2" xfId="0" applyFont="1" applyFill="1" applyBorder="1" applyAlignment="1" applyProtection="1">
      <alignment horizontal="left" vertical="center" wrapText="1"/>
    </xf>
    <xf numFmtId="0" fontId="5" fillId="4" borderId="2" xfId="0" applyFont="1" applyFill="1" applyBorder="1" applyAlignment="1">
      <alignment horizont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xf>
    <xf numFmtId="49" fontId="5" fillId="0" borderId="1" xfId="0" applyNumberFormat="1" applyFont="1" applyBorder="1" applyAlignment="1" applyProtection="1">
      <alignment horizontal="center" vertical="center"/>
    </xf>
    <xf numFmtId="0" fontId="5" fillId="2" borderId="5" xfId="0" applyFont="1" applyFill="1" applyBorder="1" applyAlignment="1" applyProtection="1">
      <alignment horizontal="center"/>
    </xf>
    <xf numFmtId="0" fontId="5" fillId="2" borderId="5" xfId="0" applyFont="1" applyFill="1" applyBorder="1" applyAlignment="1" applyProtection="1">
      <alignment horizontal="left" wrapText="1"/>
    </xf>
    <xf numFmtId="0" fontId="5" fillId="2" borderId="6" xfId="0" applyFont="1" applyFill="1" applyBorder="1" applyAlignment="1" applyProtection="1">
      <alignment horizontal="center" vertical="top"/>
    </xf>
    <xf numFmtId="0" fontId="5" fillId="2" borderId="6" xfId="0" applyFont="1" applyFill="1" applyBorder="1" applyAlignment="1" applyProtection="1">
      <alignment horizontal="left" vertical="top" wrapText="1"/>
    </xf>
    <xf numFmtId="0" fontId="7" fillId="3" borderId="3" xfId="0" applyFont="1" applyFill="1" applyBorder="1" applyAlignment="1" applyProtection="1"/>
    <xf numFmtId="49" fontId="5" fillId="2" borderId="2" xfId="0" applyNumberFormat="1" applyFont="1" applyFill="1" applyBorder="1" applyAlignment="1" applyProtection="1">
      <alignment horizontal="center"/>
    </xf>
    <xf numFmtId="0" fontId="5" fillId="2" borderId="2" xfId="0" applyFont="1" applyFill="1" applyBorder="1" applyAlignment="1" applyProtection="1"/>
    <xf numFmtId="164" fontId="5" fillId="2" borderId="1" xfId="0" applyNumberFormat="1" applyFont="1" applyFill="1" applyBorder="1" applyAlignment="1" applyProtection="1">
      <alignment horizontal="center" vertical="center"/>
    </xf>
    <xf numFmtId="0" fontId="0" fillId="0" borderId="0" xfId="0" applyBorder="1"/>
    <xf numFmtId="49" fontId="8" fillId="3" borderId="2" xfId="0" applyNumberFormat="1" applyFont="1" applyFill="1" applyBorder="1"/>
    <xf numFmtId="0" fontId="9" fillId="3" borderId="2" xfId="0" applyFont="1" applyFill="1" applyBorder="1" applyAlignment="1">
      <alignment horizontal="center"/>
    </xf>
    <xf numFmtId="0" fontId="9" fillId="4" borderId="2" xfId="0" applyFont="1" applyFill="1" applyBorder="1"/>
    <xf numFmtId="0" fontId="8" fillId="3" borderId="2" xfId="0" applyFont="1" applyFill="1" applyBorder="1" applyAlignment="1">
      <alignment horizontal="left"/>
    </xf>
    <xf numFmtId="0" fontId="8" fillId="4" borderId="2" xfId="0" applyFont="1" applyFill="1" applyBorder="1" applyAlignment="1">
      <alignment horizontal="center"/>
    </xf>
    <xf numFmtId="49" fontId="8" fillId="0" borderId="2" xfId="0" applyNumberFormat="1" applyFont="1" applyBorder="1"/>
    <xf numFmtId="0" fontId="8" fillId="0" borderId="2" xfId="0" applyFont="1" applyBorder="1" applyAlignment="1">
      <alignment horizontal="center"/>
    </xf>
    <xf numFmtId="0" fontId="8" fillId="2" borderId="2" xfId="0" applyFont="1" applyFill="1" applyBorder="1" applyAlignment="1">
      <alignment horizontal="center"/>
    </xf>
    <xf numFmtId="0" fontId="9" fillId="0" borderId="2" xfId="0" applyFont="1" applyBorder="1"/>
    <xf numFmtId="0" fontId="5" fillId="3" borderId="2" xfId="0" applyFont="1" applyFill="1" applyBorder="1" applyAlignment="1" applyProtection="1"/>
    <xf numFmtId="0" fontId="5" fillId="4" borderId="2" xfId="0" applyFont="1" applyFill="1" applyBorder="1" applyAlignment="1" applyProtection="1">
      <alignment horizontal="center"/>
    </xf>
    <xf numFmtId="0" fontId="4" fillId="3" borderId="2" xfId="0" applyFont="1" applyFill="1" applyBorder="1" applyAlignment="1" applyProtection="1"/>
    <xf numFmtId="0" fontId="4" fillId="4" borderId="2" xfId="0" applyFont="1" applyFill="1" applyBorder="1" applyAlignment="1" applyProtection="1"/>
    <xf numFmtId="49" fontId="5" fillId="2" borderId="1" xfId="0" applyNumberFormat="1" applyFont="1" applyFill="1" applyBorder="1" applyAlignment="1" applyProtection="1">
      <alignment horizontal="center"/>
    </xf>
    <xf numFmtId="0" fontId="5" fillId="2" borderId="2" xfId="0" applyFont="1" applyFill="1" applyBorder="1" applyAlignment="1" applyProtection="1">
      <alignment horizontal="center"/>
    </xf>
    <xf numFmtId="0" fontId="5" fillId="0" borderId="2" xfId="0" applyFont="1" applyBorder="1" applyAlignment="1">
      <alignment horizontal="center"/>
    </xf>
    <xf numFmtId="0" fontId="5" fillId="0" borderId="2" xfId="0" applyFont="1" applyBorder="1"/>
    <xf numFmtId="0" fontId="4" fillId="3" borderId="4" xfId="0" applyFont="1" applyFill="1" applyBorder="1" applyAlignment="1" applyProtection="1"/>
    <xf numFmtId="49" fontId="7" fillId="3" borderId="1" xfId="0" applyNumberFormat="1" applyFont="1" applyFill="1" applyBorder="1" applyAlignment="1" applyProtection="1">
      <alignment horizontal="left"/>
    </xf>
    <xf numFmtId="0" fontId="7" fillId="3" borderId="4" xfId="0" applyFont="1" applyFill="1" applyBorder="1" applyAlignment="1" applyProtection="1"/>
    <xf numFmtId="49" fontId="5" fillId="0" borderId="2" xfId="0" applyNumberFormat="1" applyFont="1" applyBorder="1" applyAlignment="1">
      <alignment horizontal="center"/>
    </xf>
    <xf numFmtId="49" fontId="5" fillId="0" borderId="1" xfId="0" applyNumberFormat="1" applyFont="1" applyBorder="1" applyAlignment="1">
      <alignment horizontal="center"/>
    </xf>
    <xf numFmtId="0" fontId="5" fillId="2" borderId="0" xfId="0" applyFont="1" applyFill="1" applyAlignment="1">
      <alignment horizontal="center"/>
    </xf>
    <xf numFmtId="0" fontId="4" fillId="5" borderId="1" xfId="0" applyFont="1" applyFill="1" applyBorder="1" applyAlignment="1" applyProtection="1">
      <alignment horizontal="left"/>
    </xf>
    <xf numFmtId="0" fontId="4" fillId="5" borderId="3" xfId="0" applyFont="1" applyFill="1" applyBorder="1" applyAlignment="1" applyProtection="1"/>
    <xf numFmtId="0" fontId="4" fillId="5" borderId="4" xfId="0" applyFont="1" applyFill="1" applyBorder="1" applyAlignment="1" applyProtection="1"/>
    <xf numFmtId="1" fontId="5" fillId="2" borderId="2" xfId="0" applyNumberFormat="1" applyFont="1" applyFill="1" applyBorder="1" applyAlignment="1">
      <alignment horizontal="center"/>
    </xf>
    <xf numFmtId="0" fontId="5" fillId="2" borderId="2" xfId="0" applyFont="1" applyFill="1" applyBorder="1" applyAlignment="1" applyProtection="1">
      <alignment horizontal="left"/>
    </xf>
    <xf numFmtId="0" fontId="7" fillId="5" borderId="1" xfId="0" applyFont="1" applyFill="1" applyBorder="1" applyAlignment="1" applyProtection="1">
      <alignment horizontal="left"/>
    </xf>
    <xf numFmtId="0" fontId="7" fillId="5" borderId="3" xfId="0" applyFont="1" applyFill="1" applyBorder="1" applyAlignment="1" applyProtection="1"/>
    <xf numFmtId="164" fontId="0" fillId="0" borderId="0" xfId="0" applyNumberFormat="1"/>
    <xf numFmtId="0" fontId="5" fillId="0" borderId="0" xfId="0" applyFont="1"/>
    <xf numFmtId="0" fontId="5" fillId="0" borderId="0" xfId="0" applyFont="1" applyAlignment="1">
      <alignment horizontal="center"/>
    </xf>
    <xf numFmtId="0" fontId="0" fillId="2" borderId="0" xfId="0" applyFill="1"/>
    <xf numFmtId="0" fontId="4" fillId="3" borderId="3" xfId="0" applyFont="1" applyFill="1" applyBorder="1" applyAlignment="1" applyProtection="1">
      <alignment horizontal="center"/>
    </xf>
    <xf numFmtId="0" fontId="5" fillId="3" borderId="2" xfId="0" applyFont="1" applyFill="1" applyBorder="1" applyAlignment="1" applyProtection="1">
      <alignment horizontal="center"/>
    </xf>
    <xf numFmtId="165" fontId="5" fillId="3" borderId="2" xfId="1" applyNumberFormat="1" applyFont="1" applyFill="1" applyBorder="1" applyAlignment="1" applyProtection="1">
      <alignment horizontal="center" vertical="center"/>
    </xf>
    <xf numFmtId="0" fontId="5" fillId="3" borderId="2" xfId="1" applyFont="1" applyFill="1" applyBorder="1" applyAlignment="1" applyProtection="1">
      <alignment horizontal="center" wrapText="1"/>
    </xf>
    <xf numFmtId="0" fontId="5" fillId="3" borderId="2" xfId="1" applyFont="1" applyFill="1" applyBorder="1" applyAlignment="1" applyProtection="1">
      <alignment horizontal="center" vertical="center" wrapText="1"/>
    </xf>
    <xf numFmtId="0" fontId="5" fillId="3" borderId="2" xfId="1" applyFont="1" applyFill="1" applyBorder="1" applyAlignment="1">
      <alignment horizontal="center" vertical="center" wrapText="1"/>
    </xf>
    <xf numFmtId="0" fontId="11" fillId="0" borderId="0" xfId="0" applyFont="1" applyBorder="1"/>
    <xf numFmtId="165" fontId="4" fillId="3" borderId="2" xfId="1" applyNumberFormat="1" applyFont="1" applyFill="1" applyBorder="1" applyAlignment="1" applyProtection="1">
      <alignment horizontal="center" vertical="center"/>
    </xf>
    <xf numFmtId="0" fontId="4" fillId="3" borderId="2" xfId="1" applyFont="1" applyFill="1" applyBorder="1" applyAlignment="1" applyProtection="1">
      <alignment horizontal="center" wrapText="1"/>
    </xf>
    <xf numFmtId="0" fontId="4" fillId="3" borderId="2" xfId="1" applyFont="1" applyFill="1" applyBorder="1" applyAlignment="1" applyProtection="1">
      <alignment horizontal="center" vertical="center" wrapText="1"/>
    </xf>
    <xf numFmtId="9" fontId="4" fillId="3" borderId="2" xfId="1" applyNumberFormat="1" applyFont="1" applyFill="1" applyBorder="1" applyAlignment="1">
      <alignment horizontal="center" vertical="center" wrapText="1"/>
    </xf>
    <xf numFmtId="0" fontId="4" fillId="3" borderId="2" xfId="1" applyFont="1" applyFill="1" applyBorder="1" applyAlignment="1">
      <alignment horizontal="center"/>
    </xf>
    <xf numFmtId="0" fontId="11" fillId="2" borderId="0" xfId="0" applyFont="1" applyFill="1"/>
    <xf numFmtId="0" fontId="11" fillId="0" borderId="0" xfId="0" applyFont="1"/>
    <xf numFmtId="0" fontId="12" fillId="0" borderId="0" xfId="1" applyFont="1" applyBorder="1" applyAlignment="1">
      <alignment horizontal="center" vertical="distributed" wrapText="1"/>
    </xf>
    <xf numFmtId="0" fontId="5" fillId="3" borderId="2" xfId="1" applyFont="1" applyFill="1" applyBorder="1" applyAlignment="1" applyProtection="1">
      <alignment horizontal="left" vertical="distributed" wrapText="1"/>
    </xf>
    <xf numFmtId="0" fontId="5" fillId="3" borderId="2" xfId="1" applyFont="1" applyFill="1" applyBorder="1" applyAlignment="1" applyProtection="1">
      <alignment horizontal="center" vertical="distributed" wrapText="1"/>
    </xf>
    <xf numFmtId="0" fontId="8" fillId="0" borderId="0" xfId="1" applyFont="1" applyBorder="1" applyAlignment="1">
      <alignment horizontal="center" vertical="distributed" wrapText="1"/>
    </xf>
    <xf numFmtId="164" fontId="5" fillId="0" borderId="2" xfId="1" applyNumberFormat="1" applyFont="1" applyBorder="1" applyAlignment="1">
      <alignment horizontal="left" vertical="distributed" wrapText="1"/>
    </xf>
    <xf numFmtId="0" fontId="5" fillId="0" borderId="2" xfId="1" applyFont="1" applyBorder="1" applyAlignment="1" applyProtection="1">
      <alignment horizontal="left" vertical="distributed" wrapText="1"/>
    </xf>
    <xf numFmtId="0" fontId="5" fillId="0" borderId="2" xfId="1" applyFont="1" applyBorder="1" applyAlignment="1">
      <alignment horizontal="center" vertical="distributed" wrapText="1"/>
    </xf>
    <xf numFmtId="0" fontId="13" fillId="0" borderId="0" xfId="1" applyFont="1" applyBorder="1" applyAlignment="1">
      <alignment horizontal="center" vertical="distributed" wrapText="1"/>
    </xf>
    <xf numFmtId="0" fontId="5" fillId="2" borderId="2" xfId="1" applyFont="1" applyFill="1" applyBorder="1" applyAlignment="1" applyProtection="1">
      <alignment horizontal="left" vertical="distributed" wrapText="1"/>
    </xf>
    <xf numFmtId="0" fontId="14" fillId="2" borderId="0" xfId="0" applyFont="1" applyFill="1"/>
    <xf numFmtId="0" fontId="14" fillId="0" borderId="0" xfId="0" applyFont="1"/>
    <xf numFmtId="0" fontId="5" fillId="0" borderId="2" xfId="1" applyFont="1" applyBorder="1" applyAlignment="1" applyProtection="1">
      <alignment horizontal="center" vertical="distributed" wrapText="1"/>
    </xf>
    <xf numFmtId="165" fontId="5" fillId="0" borderId="2" xfId="1" applyNumberFormat="1" applyFont="1" applyBorder="1" applyAlignment="1" applyProtection="1">
      <alignment horizontal="left" vertical="distributed" wrapText="1"/>
    </xf>
    <xf numFmtId="0" fontId="15" fillId="0" borderId="2" xfId="1" applyFont="1" applyBorder="1" applyAlignment="1">
      <alignment horizontal="left" vertical="center"/>
    </xf>
    <xf numFmtId="0" fontId="15" fillId="0" borderId="2" xfId="1" applyFont="1" applyBorder="1" applyAlignment="1">
      <alignment horizontal="left" vertical="center" wrapText="1"/>
    </xf>
    <xf numFmtId="1" fontId="15" fillId="2" borderId="2" xfId="1" applyNumberFormat="1" applyFont="1" applyFill="1" applyBorder="1" applyAlignment="1">
      <alignment horizontal="center" vertical="center" wrapText="1"/>
    </xf>
    <xf numFmtId="0" fontId="15" fillId="0" borderId="2" xfId="1" applyFont="1" applyBorder="1" applyAlignment="1">
      <alignment horizontal="center" vertical="center" wrapText="1"/>
    </xf>
    <xf numFmtId="0" fontId="5" fillId="0" borderId="7" xfId="1" applyFont="1" applyBorder="1" applyAlignment="1" applyProtection="1">
      <alignment horizontal="left" vertical="distributed" wrapText="1"/>
    </xf>
    <xf numFmtId="0" fontId="5" fillId="0" borderId="7" xfId="1" applyFont="1" applyBorder="1" applyAlignment="1" applyProtection="1">
      <alignment horizontal="center" vertical="distributed" wrapText="1"/>
    </xf>
    <xf numFmtId="0" fontId="5" fillId="0" borderId="7" xfId="1" applyFont="1" applyBorder="1" applyAlignment="1">
      <alignment horizontal="center" vertical="distributed" wrapText="1"/>
    </xf>
    <xf numFmtId="0" fontId="4" fillId="3" borderId="2" xfId="0" applyFont="1" applyFill="1" applyBorder="1" applyAlignment="1">
      <alignment horizontal="center"/>
    </xf>
    <xf numFmtId="0" fontId="4" fillId="3" borderId="2" xfId="0" applyFont="1" applyFill="1" applyBorder="1" applyAlignment="1">
      <alignment horizontal="center" wrapText="1"/>
    </xf>
    <xf numFmtId="9" fontId="4" fillId="3" borderId="2" xfId="0" applyNumberFormat="1" applyFont="1" applyFill="1" applyBorder="1" applyAlignment="1">
      <alignment horizontal="center" wrapText="1"/>
    </xf>
    <xf numFmtId="0" fontId="5" fillId="3" borderId="2" xfId="0" applyFont="1" applyFill="1" applyBorder="1" applyAlignment="1">
      <alignment wrapText="1"/>
    </xf>
    <xf numFmtId="0" fontId="5" fillId="3" borderId="2" xfId="0" applyFont="1" applyFill="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2" borderId="2" xfId="0" applyFont="1" applyFill="1" applyBorder="1" applyAlignment="1">
      <alignment horizontal="left" wrapText="1"/>
    </xf>
    <xf numFmtId="0" fontId="5" fillId="2" borderId="2" xfId="0" applyFont="1" applyFill="1" applyBorder="1" applyAlignment="1">
      <alignment wrapText="1"/>
    </xf>
    <xf numFmtId="0" fontId="5" fillId="2" borderId="2" xfId="0" applyFont="1" applyFill="1" applyBorder="1" applyAlignment="1">
      <alignment horizontal="center" wrapText="1"/>
    </xf>
    <xf numFmtId="14" fontId="5" fillId="0" borderId="2" xfId="0" applyNumberFormat="1" applyFont="1" applyBorder="1" applyAlignment="1">
      <alignment horizontal="left" wrapText="1"/>
    </xf>
    <xf numFmtId="49" fontId="5" fillId="0" borderId="2" xfId="0" applyNumberFormat="1" applyFont="1" applyBorder="1" applyAlignment="1">
      <alignment horizontal="left" wrapText="1"/>
    </xf>
    <xf numFmtId="0" fontId="5" fillId="0" borderId="7" xfId="0" applyFont="1" applyBorder="1" applyAlignment="1">
      <alignment horizontal="left" wrapText="1"/>
    </xf>
    <xf numFmtId="0" fontId="5" fillId="0" borderId="7" xfId="0" applyFont="1" applyBorder="1" applyAlignment="1">
      <alignment wrapText="1"/>
    </xf>
    <xf numFmtId="0" fontId="5" fillId="0" borderId="7" xfId="0" applyFont="1" applyBorder="1" applyAlignment="1">
      <alignment horizontal="center" wrapText="1"/>
    </xf>
    <xf numFmtId="0" fontId="4" fillId="3" borderId="2" xfId="0" applyFont="1" applyFill="1" applyBorder="1" applyAlignment="1">
      <alignment horizontal="left"/>
    </xf>
    <xf numFmtId="0" fontId="5" fillId="3" borderId="2" xfId="0" applyFont="1" applyFill="1" applyBorder="1" applyAlignment="1">
      <alignment horizontal="left" wrapText="1"/>
    </xf>
    <xf numFmtId="14" fontId="5" fillId="2" borderId="2" xfId="0" applyNumberFormat="1" applyFont="1" applyFill="1" applyBorder="1" applyAlignment="1">
      <alignment horizontal="left" wrapText="1"/>
    </xf>
    <xf numFmtId="49" fontId="5" fillId="2" borderId="2" xfId="0" applyNumberFormat="1" applyFont="1" applyFill="1" applyBorder="1" applyAlignment="1">
      <alignment horizontal="left" wrapText="1"/>
    </xf>
    <xf numFmtId="0" fontId="5" fillId="0" borderId="8" xfId="0" applyFont="1" applyBorder="1" applyAlignment="1">
      <alignment horizontal="center" wrapText="1"/>
    </xf>
    <xf numFmtId="49" fontId="5" fillId="0" borderId="8" xfId="0" applyNumberFormat="1" applyFont="1" applyBorder="1" applyAlignment="1">
      <alignment horizontal="left" wrapText="1"/>
    </xf>
    <xf numFmtId="49" fontId="5" fillId="0" borderId="6" xfId="0" applyNumberFormat="1" applyFont="1" applyBorder="1" applyAlignment="1">
      <alignment horizontal="left"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xf>
    <xf numFmtId="0" fontId="5" fillId="0" borderId="2" xfId="1" applyFont="1" applyBorder="1" applyAlignment="1" applyProtection="1">
      <alignment vertical="distributed" wrapText="1"/>
    </xf>
    <xf numFmtId="0" fontId="5" fillId="0" borderId="2" xfId="0" applyFont="1" applyBorder="1" applyAlignment="1" applyProtection="1">
      <alignment vertical="center"/>
    </xf>
    <xf numFmtId="0" fontId="5" fillId="0" borderId="2" xfId="0" applyFont="1" applyBorder="1" applyAlignment="1" applyProtection="1">
      <alignment horizontal="left" vertical="center" wrapText="1"/>
    </xf>
    <xf numFmtId="0" fontId="5" fillId="0" borderId="2" xfId="1" applyFont="1" applyBorder="1" applyAlignment="1">
      <alignment vertical="center"/>
    </xf>
    <xf numFmtId="0" fontId="5" fillId="0" borderId="2" xfId="1" applyFont="1" applyBorder="1" applyAlignment="1">
      <alignment horizontal="left" vertical="center" wrapText="1"/>
    </xf>
    <xf numFmtId="0" fontId="8" fillId="0" borderId="0" xfId="0" applyFont="1" applyBorder="1" applyAlignment="1">
      <alignment horizontal="center"/>
    </xf>
    <xf numFmtId="0" fontId="4" fillId="3" borderId="8" xfId="0" applyFont="1" applyFill="1" applyBorder="1" applyAlignment="1" applyProtection="1">
      <alignment horizontal="left" vertical="center"/>
    </xf>
    <xf numFmtId="0" fontId="4" fillId="3" borderId="8" xfId="0" applyFont="1" applyFill="1" applyBorder="1" applyAlignment="1" applyProtection="1">
      <alignment horizontal="center" vertical="center" wrapText="1"/>
    </xf>
    <xf numFmtId="0" fontId="5" fillId="3" borderId="2" xfId="0" applyFont="1" applyFill="1" applyBorder="1" applyAlignment="1" applyProtection="1">
      <alignment horizontal="left" vertical="center" wrapText="1"/>
    </xf>
    <xf numFmtId="0" fontId="5" fillId="3" borderId="2" xfId="0" applyFont="1" applyFill="1" applyBorder="1" applyAlignment="1" applyProtection="1">
      <alignment horizontal="center" vertical="center" wrapText="1"/>
    </xf>
    <xf numFmtId="0" fontId="5" fillId="0" borderId="2" xfId="0" applyFont="1" applyBorder="1" applyAlignment="1" applyProtection="1">
      <alignment horizontal="left" vertical="center"/>
    </xf>
    <xf numFmtId="0" fontId="5" fillId="0" borderId="2" xfId="0" applyFont="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4" fillId="3" borderId="2" xfId="0" applyFont="1" applyFill="1" applyBorder="1" applyAlignment="1" applyProtection="1">
      <alignment horizontal="left" vertical="center"/>
    </xf>
    <xf numFmtId="0" fontId="4" fillId="3" borderId="2" xfId="0" applyFont="1" applyFill="1" applyBorder="1" applyAlignment="1" applyProtection="1">
      <alignment horizontal="center" vertical="center" wrapText="1"/>
    </xf>
    <xf numFmtId="49" fontId="5" fillId="0" borderId="2" xfId="0" applyNumberFormat="1" applyFont="1" applyBorder="1" applyAlignment="1" applyProtection="1">
      <alignment horizontal="left" vertical="center"/>
    </xf>
    <xf numFmtId="0" fontId="7" fillId="0" borderId="0" xfId="0" applyFont="1" applyBorder="1"/>
    <xf numFmtId="0" fontId="7" fillId="2" borderId="0" xfId="0" applyFont="1" applyFill="1"/>
    <xf numFmtId="0" fontId="7" fillId="0" borderId="0" xfId="0" applyFont="1"/>
    <xf numFmtId="0" fontId="12" fillId="0" borderId="0" xfId="0" applyFont="1" applyBorder="1" applyAlignment="1" applyProtection="1">
      <alignment horizontal="center" vertical="center"/>
    </xf>
    <xf numFmtId="165" fontId="16" fillId="0" borderId="0" xfId="0" applyNumberFormat="1" applyFont="1" applyBorder="1" applyAlignment="1" applyProtection="1">
      <alignment horizontal="center" vertical="center"/>
    </xf>
    <xf numFmtId="3" fontId="4" fillId="3" borderId="2" xfId="0" applyNumberFormat="1" applyFont="1" applyFill="1" applyBorder="1" applyAlignment="1" applyProtection="1">
      <alignment horizontal="center" vertical="center" wrapText="1"/>
    </xf>
    <xf numFmtId="3" fontId="5" fillId="0" borderId="2" xfId="0" applyNumberFormat="1" applyFont="1" applyBorder="1" applyAlignment="1" applyProtection="1">
      <alignment horizontal="center" vertical="center" wrapText="1"/>
    </xf>
    <xf numFmtId="0" fontId="13" fillId="0" borderId="0" xfId="0" applyFont="1" applyBorder="1" applyAlignment="1">
      <alignment horizont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64" fontId="5" fillId="0" borderId="2" xfId="1" applyNumberFormat="1" applyFont="1" applyBorder="1" applyAlignment="1">
      <alignment horizontal="left" vertical="center"/>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5" fillId="2" borderId="2" xfId="0" applyFont="1" applyFill="1" applyBorder="1" applyAlignment="1" applyProtection="1">
      <alignment horizontal="left" vertical="center"/>
    </xf>
    <xf numFmtId="0" fontId="4" fillId="3" borderId="2" xfId="0" applyFont="1" applyFill="1" applyBorder="1" applyAlignment="1" applyProtection="1">
      <alignment horizontal="left"/>
    </xf>
    <xf numFmtId="0" fontId="4" fillId="3" borderId="2" xfId="0" applyFont="1" applyFill="1" applyBorder="1" applyAlignment="1" applyProtection="1">
      <alignment horizontal="center"/>
    </xf>
    <xf numFmtId="165" fontId="4" fillId="3" borderId="2" xfId="0" applyNumberFormat="1" applyFont="1" applyFill="1" applyBorder="1" applyAlignment="1" applyProtection="1">
      <alignment horizontal="center" vertical="center"/>
    </xf>
    <xf numFmtId="9" fontId="4" fillId="3" borderId="2" xfId="0" applyNumberFormat="1" applyFont="1" applyFill="1" applyBorder="1" applyAlignment="1">
      <alignment horizontal="center" vertical="center" wrapText="1"/>
    </xf>
    <xf numFmtId="0" fontId="4" fillId="3" borderId="0" xfId="0" applyFont="1" applyFill="1" applyAlignment="1">
      <alignment horizontal="center"/>
    </xf>
    <xf numFmtId="0" fontId="5" fillId="2" borderId="2" xfId="0" applyFont="1" applyFill="1" applyBorder="1" applyAlignment="1" applyProtection="1">
      <alignment horizontal="center" vertical="center" wrapText="1"/>
    </xf>
    <xf numFmtId="0" fontId="0" fillId="2" borderId="0" xfId="0" applyFont="1" applyFill="1"/>
    <xf numFmtId="0" fontId="13" fillId="2" borderId="0" xfId="0" applyFont="1" applyFill="1" applyBorder="1" applyAlignment="1">
      <alignment horizontal="center"/>
    </xf>
    <xf numFmtId="0" fontId="5" fillId="2" borderId="2" xfId="0" applyFont="1" applyFill="1" applyBorder="1" applyAlignment="1" applyProtection="1">
      <alignment vertical="center"/>
    </xf>
    <xf numFmtId="2" fontId="4" fillId="3" borderId="2" xfId="0" applyNumberFormat="1" applyFont="1" applyFill="1" applyBorder="1" applyAlignment="1">
      <alignment horizontal="center" vertical="center" wrapText="1"/>
    </xf>
    <xf numFmtId="165" fontId="5" fillId="2" borderId="2" xfId="0" applyNumberFormat="1" applyFont="1" applyFill="1" applyBorder="1" applyAlignment="1" applyProtection="1">
      <alignment horizontal="left" vertical="center"/>
    </xf>
    <xf numFmtId="0" fontId="16" fillId="0" borderId="0" xfId="0" applyFont="1" applyBorder="1" applyAlignment="1" applyProtection="1">
      <alignment horizontal="center" vertical="center"/>
    </xf>
    <xf numFmtId="0" fontId="4" fillId="0" borderId="2" xfId="0" applyFont="1" applyBorder="1" applyAlignment="1" applyProtection="1">
      <alignment horizontal="left" vertical="center" wrapText="1"/>
    </xf>
    <xf numFmtId="0" fontId="9" fillId="0" borderId="0" xfId="0" applyFont="1" applyBorder="1" applyAlignment="1">
      <alignment horizontal="center"/>
    </xf>
    <xf numFmtId="0" fontId="5" fillId="0" borderId="2" xfId="1" applyFont="1" applyBorder="1" applyAlignment="1" applyProtection="1">
      <alignment horizontal="center" vertical="center" wrapText="1"/>
    </xf>
    <xf numFmtId="2" fontId="0" fillId="0" borderId="0" xfId="0" applyNumberFormat="1"/>
    <xf numFmtId="0" fontId="17" fillId="0" borderId="0" xfId="0" applyFont="1" applyBorder="1" applyAlignment="1" applyProtection="1">
      <alignment horizontal="center" vertical="center"/>
    </xf>
    <xf numFmtId="0" fontId="6" fillId="2" borderId="0" xfId="0" applyFont="1" applyFill="1"/>
    <xf numFmtId="0" fontId="18" fillId="0" borderId="0" xfId="0" applyFont="1" applyBorder="1" applyAlignment="1">
      <alignment horizontal="center"/>
    </xf>
    <xf numFmtId="0" fontId="19"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6" fillId="0" borderId="0" xfId="0" applyFont="1" applyBorder="1"/>
    <xf numFmtId="0" fontId="4" fillId="3" borderId="2" xfId="1" applyFont="1" applyFill="1" applyBorder="1" applyAlignment="1">
      <alignment horizontal="center" vertical="center" wrapText="1"/>
    </xf>
    <xf numFmtId="49" fontId="5" fillId="0" borderId="2" xfId="1" applyNumberFormat="1" applyFont="1" applyBorder="1" applyAlignment="1">
      <alignment horizontal="left" vertical="center"/>
    </xf>
    <xf numFmtId="165" fontId="21" fillId="3" borderId="2" xfId="0" applyNumberFormat="1" applyFont="1" applyFill="1" applyBorder="1" applyAlignment="1">
      <alignment horizontal="center" vertical="center"/>
    </xf>
    <xf numFmtId="0" fontId="21" fillId="3" borderId="2" xfId="0" applyFont="1" applyFill="1" applyBorder="1" applyAlignment="1">
      <alignment horizontal="center" vertical="center" wrapText="1"/>
    </xf>
    <xf numFmtId="165" fontId="22" fillId="3" borderId="2" xfId="0" applyNumberFormat="1" applyFont="1" applyFill="1" applyBorder="1" applyAlignment="1">
      <alignment horizontal="center" vertical="center"/>
    </xf>
    <xf numFmtId="0" fontId="22" fillId="3" borderId="2" xfId="0" applyFont="1" applyFill="1" applyBorder="1" applyAlignment="1">
      <alignment horizontal="center" vertical="center" wrapText="1"/>
    </xf>
    <xf numFmtId="9" fontId="22" fillId="3" borderId="2" xfId="0" applyNumberFormat="1" applyFont="1" applyFill="1" applyBorder="1" applyAlignment="1">
      <alignment horizontal="center" vertical="center" wrapText="1"/>
    </xf>
    <xf numFmtId="165" fontId="21" fillId="3" borderId="2" xfId="0" applyNumberFormat="1" applyFont="1" applyFill="1" applyBorder="1" applyAlignment="1">
      <alignment horizontal="center" vertical="center" wrapText="1"/>
    </xf>
    <xf numFmtId="165" fontId="21" fillId="0" borderId="2" xfId="0" applyNumberFormat="1" applyFont="1" applyBorder="1" applyAlignment="1">
      <alignment horizontal="center" vertical="center"/>
    </xf>
    <xf numFmtId="0" fontId="21" fillId="0" borderId="2" xfId="0" applyFont="1" applyBorder="1" applyAlignment="1">
      <alignment vertical="center"/>
    </xf>
    <xf numFmtId="0" fontId="21" fillId="2"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165" fontId="21" fillId="0" borderId="2" xfId="0" applyNumberFormat="1" applyFont="1" applyBorder="1" applyAlignment="1">
      <alignment horizontal="center" vertical="center" wrapText="1"/>
    </xf>
    <xf numFmtId="49" fontId="9" fillId="0" borderId="0" xfId="0" applyNumberFormat="1" applyFont="1" applyBorder="1" applyAlignment="1" applyProtection="1">
      <alignment horizontal="center" vertical="center"/>
    </xf>
    <xf numFmtId="165" fontId="5" fillId="0" borderId="2" xfId="0" applyNumberFormat="1"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xf>
    <xf numFmtId="165" fontId="20" fillId="0" borderId="0" xfId="0" applyNumberFormat="1" applyFont="1" applyBorder="1" applyAlignment="1" applyProtection="1">
      <alignment horizontal="center" vertical="center"/>
    </xf>
    <xf numFmtId="0" fontId="7" fillId="3" borderId="0" xfId="0" applyFont="1" applyFill="1"/>
    <xf numFmtId="0" fontId="4" fillId="3" borderId="2" xfId="0" applyFont="1" applyFill="1" applyBorder="1" applyAlignment="1">
      <alignment horizontal="center" vertical="center" wrapText="1"/>
    </xf>
    <xf numFmtId="165" fontId="5" fillId="3" borderId="2" xfId="1" applyNumberFormat="1" applyFont="1" applyFill="1" applyBorder="1" applyAlignment="1">
      <alignment horizontal="center" vertical="center"/>
    </xf>
    <xf numFmtId="165" fontId="4" fillId="3" borderId="2" xfId="1" applyNumberFormat="1" applyFont="1" applyFill="1" applyBorder="1" applyAlignment="1">
      <alignment horizontal="center" vertical="center"/>
    </xf>
    <xf numFmtId="1" fontId="4" fillId="3" borderId="2" xfId="1" applyNumberFormat="1" applyFont="1" applyFill="1" applyBorder="1" applyAlignment="1">
      <alignment horizontal="center" vertical="center" wrapText="1"/>
    </xf>
    <xf numFmtId="0" fontId="4" fillId="3" borderId="2" xfId="1" applyFont="1" applyFill="1" applyBorder="1" applyAlignment="1">
      <alignment horizontal="center" vertical="center"/>
    </xf>
    <xf numFmtId="165" fontId="5" fillId="3" borderId="2" xfId="1" applyNumberFormat="1" applyFont="1" applyFill="1" applyBorder="1" applyAlignment="1">
      <alignment horizontal="center" vertical="center" wrapText="1"/>
    </xf>
    <xf numFmtId="0" fontId="5" fillId="0" borderId="2" xfId="1" applyFont="1" applyBorder="1" applyAlignment="1">
      <alignment horizontal="left" vertical="center"/>
    </xf>
    <xf numFmtId="165" fontId="4" fillId="3" borderId="2" xfId="0" applyNumberFormat="1" applyFont="1" applyFill="1" applyBorder="1" applyAlignment="1" applyProtection="1">
      <alignment horizontal="left" vertical="center"/>
    </xf>
    <xf numFmtId="0" fontId="5" fillId="3" borderId="2" xfId="1" applyFont="1" applyFill="1" applyBorder="1" applyAlignment="1">
      <alignment horizontal="left" vertical="center" wrapText="1"/>
    </xf>
    <xf numFmtId="1" fontId="5" fillId="3" borderId="2" xfId="1" applyNumberFormat="1" applyFont="1" applyFill="1" applyBorder="1" applyAlignment="1">
      <alignment horizontal="center" vertical="center"/>
    </xf>
    <xf numFmtId="0" fontId="5" fillId="3" borderId="2" xfId="1" applyFont="1" applyFill="1" applyBorder="1" applyAlignment="1">
      <alignment horizontal="center" vertical="center"/>
    </xf>
    <xf numFmtId="14" fontId="5" fillId="0" borderId="2" xfId="1" applyNumberFormat="1" applyFont="1" applyBorder="1" applyAlignment="1">
      <alignment horizontal="left" vertical="center"/>
    </xf>
    <xf numFmtId="165" fontId="8" fillId="0" borderId="0" xfId="1" applyNumberFormat="1" applyFont="1" applyBorder="1" applyAlignment="1">
      <alignment horizontal="center"/>
    </xf>
    <xf numFmtId="1" fontId="5" fillId="2" borderId="2" xfId="1" applyNumberFormat="1" applyFont="1" applyFill="1" applyBorder="1" applyAlignment="1">
      <alignment horizontal="center" vertical="center" wrapText="1"/>
    </xf>
    <xf numFmtId="49" fontId="15" fillId="0" borderId="2" xfId="1" applyNumberFormat="1" applyFont="1" applyBorder="1" applyAlignment="1">
      <alignment horizontal="left" vertical="center"/>
    </xf>
    <xf numFmtId="0" fontId="5" fillId="3" borderId="2" xfId="1" applyFont="1" applyFill="1" applyBorder="1" applyAlignment="1" applyProtection="1">
      <alignment horizontal="left" vertical="center" wrapText="1"/>
    </xf>
    <xf numFmtId="165" fontId="23" fillId="0" borderId="0" xfId="1" applyNumberFormat="1" applyFont="1" applyBorder="1" applyAlignment="1">
      <alignment horizontal="center" vertical="center"/>
    </xf>
    <xf numFmtId="0" fontId="5" fillId="0" borderId="2" xfId="1" applyFont="1" applyBorder="1" applyAlignment="1" applyProtection="1">
      <alignment horizontal="left" vertical="center"/>
    </xf>
    <xf numFmtId="0" fontId="5" fillId="0" borderId="2" xfId="1" applyFont="1" applyBorder="1" applyAlignment="1" applyProtection="1">
      <alignment horizontal="left" vertical="center" wrapText="1"/>
    </xf>
    <xf numFmtId="165" fontId="13" fillId="0" borderId="0" xfId="1" applyNumberFormat="1" applyFont="1" applyBorder="1" applyAlignment="1">
      <alignment horizontal="center" vertical="center"/>
    </xf>
    <xf numFmtId="165" fontId="9" fillId="3" borderId="2" xfId="0" applyNumberFormat="1"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9" fontId="4" fillId="3" borderId="2" xfId="0" applyNumberFormat="1" applyFont="1" applyFill="1" applyBorder="1" applyAlignment="1" applyProtection="1">
      <alignment horizontal="center" vertical="center" wrapText="1"/>
    </xf>
    <xf numFmtId="0" fontId="12" fillId="3" borderId="2" xfId="0" applyFont="1" applyFill="1" applyBorder="1" applyAlignment="1" applyProtection="1">
      <alignment horizontal="left" vertical="center" wrapText="1"/>
    </xf>
    <xf numFmtId="0" fontId="12" fillId="3" borderId="2" xfId="0" applyFont="1" applyFill="1" applyBorder="1" applyAlignment="1" applyProtection="1">
      <alignment horizontal="center" vertical="center" wrapText="1"/>
    </xf>
    <xf numFmtId="0" fontId="5" fillId="0" borderId="2" xfId="1" applyFont="1" applyBorder="1" applyAlignment="1">
      <alignment horizontal="center" vertical="center"/>
    </xf>
    <xf numFmtId="165" fontId="5" fillId="0" borderId="2" xfId="1" applyNumberFormat="1" applyFont="1" applyBorder="1" applyAlignment="1">
      <alignment horizontal="center" vertical="center"/>
    </xf>
    <xf numFmtId="0" fontId="5" fillId="0" borderId="2" xfId="1" applyFont="1" applyBorder="1" applyAlignment="1">
      <alignment vertical="center" wrapText="1"/>
    </xf>
    <xf numFmtId="49" fontId="5" fillId="0" borderId="2" xfId="1" applyNumberFormat="1" applyFont="1" applyBorder="1" applyAlignment="1">
      <alignment horizontal="center" vertical="center"/>
    </xf>
    <xf numFmtId="165" fontId="5" fillId="0" borderId="2" xfId="1" applyNumberFormat="1" applyFont="1" applyBorder="1" applyAlignment="1">
      <alignment horizontal="center" vertical="center" wrapText="1"/>
    </xf>
    <xf numFmtId="166" fontId="4" fillId="3" borderId="2" xfId="1" applyNumberFormat="1" applyFont="1" applyFill="1" applyBorder="1" applyAlignment="1">
      <alignment horizontal="center" vertical="center" wrapText="1"/>
    </xf>
    <xf numFmtId="0" fontId="5" fillId="3" borderId="2" xfId="0" applyFont="1" applyFill="1" applyBorder="1" applyAlignment="1" applyProtection="1">
      <alignment horizontal="left" vertical="center"/>
    </xf>
    <xf numFmtId="49" fontId="9" fillId="3" borderId="2" xfId="0" applyNumberFormat="1" applyFont="1" applyFill="1" applyBorder="1" applyAlignment="1">
      <alignment horizontal="left"/>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xf>
    <xf numFmtId="4" fontId="4" fillId="3" borderId="2" xfId="1" applyNumberFormat="1" applyFont="1" applyFill="1" applyBorder="1" applyAlignment="1" applyProtection="1">
      <alignment horizontal="center" vertical="center" wrapText="1"/>
    </xf>
    <xf numFmtId="0" fontId="5" fillId="2" borderId="2" xfId="1" applyFont="1" applyFill="1" applyBorder="1" applyAlignment="1">
      <alignment horizontal="center" vertical="center"/>
    </xf>
    <xf numFmtId="0" fontId="5" fillId="2" borderId="2" xfId="1" applyFont="1" applyFill="1" applyBorder="1" applyAlignment="1" applyProtection="1">
      <alignment horizontal="left" vertical="center"/>
    </xf>
    <xf numFmtId="0" fontId="5" fillId="2" borderId="2" xfId="1" applyFont="1" applyFill="1" applyBorder="1" applyAlignment="1" applyProtection="1">
      <alignment horizontal="left" vertical="center" wrapText="1"/>
    </xf>
    <xf numFmtId="0" fontId="14" fillId="0" borderId="0" xfId="0" applyFont="1" applyBorder="1"/>
    <xf numFmtId="0" fontId="0" fillId="2" borderId="0" xfId="0" applyFill="1" applyAlignment="1">
      <alignment horizontal="center"/>
    </xf>
    <xf numFmtId="0" fontId="0" fillId="0" borderId="0" xfId="0" applyAlignment="1">
      <alignment horizontal="center"/>
    </xf>
    <xf numFmtId="0" fontId="0" fillId="2" borderId="0" xfId="0" applyFont="1" applyFill="1" applyAlignment="1">
      <alignment horizontal="center"/>
    </xf>
    <xf numFmtId="0" fontId="0" fillId="0" borderId="0" xfId="0" applyFont="1" applyAlignment="1">
      <alignment horizontal="center"/>
    </xf>
    <xf numFmtId="165" fontId="9" fillId="0" borderId="0" xfId="0" applyNumberFormat="1" applyFont="1" applyBorder="1" applyAlignment="1" applyProtection="1">
      <alignment horizontal="center" vertical="center"/>
    </xf>
    <xf numFmtId="0" fontId="24" fillId="0" borderId="0" xfId="0" applyFont="1"/>
    <xf numFmtId="0" fontId="14" fillId="2" borderId="0" xfId="0" applyFont="1" applyFill="1" applyAlignment="1">
      <alignment horizontal="center"/>
    </xf>
    <xf numFmtId="0" fontId="14" fillId="0" borderId="0" xfId="0" applyFont="1" applyAlignment="1">
      <alignment horizontal="center"/>
    </xf>
    <xf numFmtId="0" fontId="8" fillId="2" borderId="0" xfId="0" applyFont="1" applyFill="1"/>
    <xf numFmtId="0" fontId="8" fillId="0" borderId="0" xfId="0" applyFont="1"/>
    <xf numFmtId="49" fontId="9" fillId="3" borderId="2" xfId="0" applyNumberFormat="1" applyFont="1" applyFill="1" applyBorder="1" applyAlignment="1" applyProtection="1">
      <alignment horizontal="center" vertical="center"/>
    </xf>
    <xf numFmtId="0" fontId="8" fillId="3" borderId="2" xfId="0" applyFont="1" applyFill="1" applyBorder="1" applyAlignment="1">
      <alignment horizontal="center" vertical="center" wrapText="1"/>
    </xf>
    <xf numFmtId="0" fontId="12" fillId="3" borderId="2" xfId="0" applyFont="1" applyFill="1" applyBorder="1" applyAlignment="1" applyProtection="1">
      <alignment horizontal="center" vertical="center"/>
    </xf>
    <xf numFmtId="0" fontId="0" fillId="0" borderId="0" xfId="0" applyFont="1" applyBorder="1" applyAlignment="1">
      <alignment horizontal="center"/>
    </xf>
    <xf numFmtId="0" fontId="5" fillId="0" borderId="0" xfId="0" applyFont="1" applyBorder="1" applyAlignment="1" applyProtection="1">
      <alignment horizontal="center" vertical="center"/>
    </xf>
    <xf numFmtId="165" fontId="5" fillId="0" borderId="2" xfId="0" applyNumberFormat="1" applyFont="1" applyBorder="1" applyAlignment="1">
      <alignment horizontal="left" vertical="top" wrapText="1"/>
    </xf>
    <xf numFmtId="0" fontId="0" fillId="0" borderId="0" xfId="0" applyFont="1" applyBorder="1"/>
    <xf numFmtId="3" fontId="5" fillId="0" borderId="2" xfId="1" applyNumberFormat="1" applyFont="1" applyBorder="1" applyAlignment="1" applyProtection="1">
      <alignment horizontal="left" vertical="center"/>
    </xf>
    <xf numFmtId="3" fontId="5" fillId="0" borderId="2" xfId="1" applyNumberFormat="1" applyFont="1" applyBorder="1" applyAlignment="1">
      <alignment wrapText="1"/>
    </xf>
    <xf numFmtId="9" fontId="9" fillId="3" borderId="2" xfId="0" applyNumberFormat="1" applyFont="1" applyFill="1" applyBorder="1" applyAlignment="1">
      <alignment horizontal="center" vertical="center" wrapText="1"/>
    </xf>
    <xf numFmtId="0" fontId="9" fillId="3" borderId="2" xfId="0" applyFont="1" applyFill="1" applyBorder="1" applyAlignment="1">
      <alignment horizontal="left"/>
    </xf>
    <xf numFmtId="49" fontId="5" fillId="0" borderId="2" xfId="0" applyNumberFormat="1" applyFont="1" applyBorder="1" applyAlignment="1">
      <alignment horizontal="center" vertical="top"/>
    </xf>
    <xf numFmtId="0" fontId="5" fillId="0" borderId="2" xfId="0" applyFont="1" applyBorder="1" applyAlignment="1">
      <alignment horizontal="left" vertical="top" wrapText="1"/>
    </xf>
    <xf numFmtId="0" fontId="5" fillId="2" borderId="2" xfId="0" applyFont="1" applyFill="1" applyBorder="1" applyAlignment="1">
      <alignment horizontal="center" vertical="top"/>
    </xf>
    <xf numFmtId="0" fontId="5" fillId="0" borderId="2" xfId="0" applyFont="1" applyBorder="1" applyAlignment="1">
      <alignment horizontal="center" vertical="top"/>
    </xf>
    <xf numFmtId="0" fontId="5" fillId="2" borderId="2" xfId="0" applyFont="1" applyFill="1" applyBorder="1" applyAlignment="1">
      <alignment horizontal="center"/>
    </xf>
    <xf numFmtId="0" fontId="5" fillId="0" borderId="3" xfId="0" applyFont="1" applyBorder="1"/>
    <xf numFmtId="0" fontId="5" fillId="2" borderId="2" xfId="0" applyFont="1" applyFill="1" applyBorder="1" applyAlignment="1">
      <alignment horizont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2" borderId="2" xfId="0" applyFont="1" applyFill="1" applyBorder="1" applyAlignment="1">
      <alignment horizontal="center"/>
    </xf>
    <xf numFmtId="0" fontId="5" fillId="2" borderId="2" xfId="0" applyFont="1" applyFill="1" applyBorder="1" applyAlignment="1">
      <alignment horizontal="center"/>
    </xf>
    <xf numFmtId="0" fontId="9" fillId="3"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left" vertical="center"/>
    </xf>
    <xf numFmtId="1" fontId="5" fillId="2" borderId="2" xfId="0" applyNumberFormat="1" applyFont="1" applyFill="1" applyBorder="1" applyAlignment="1">
      <alignment horizontal="center"/>
    </xf>
    <xf numFmtId="0" fontId="5" fillId="2" borderId="2" xfId="0" applyFont="1" applyFill="1" applyBorder="1" applyAlignment="1">
      <alignment horizontal="center"/>
    </xf>
    <xf numFmtId="1" fontId="5" fillId="2" borderId="2" xfId="0" applyNumberFormat="1" applyFont="1" applyFill="1" applyBorder="1" applyAlignment="1">
      <alignment horizontal="center"/>
    </xf>
    <xf numFmtId="0" fontId="12" fillId="3" borderId="2" xfId="0" applyFont="1" applyFill="1" applyBorder="1" applyAlignment="1" applyProtection="1">
      <alignment horizontal="center" vertical="center" wrapText="1"/>
    </xf>
    <xf numFmtId="0" fontId="9" fillId="3"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cellXfs>
  <cellStyles count="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8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FF"/>
  </sheetPr>
  <dimension ref="A1:D2278"/>
  <sheetViews>
    <sheetView tabSelected="1" topLeftCell="A286" workbookViewId="0">
      <selection activeCell="F290" sqref="F290"/>
    </sheetView>
  </sheetViews>
  <sheetFormatPr defaultRowHeight="12.75"/>
  <cols>
    <col min="1" max="1" width="2.5703125" customWidth="1"/>
    <col min="2" max="2" width="13.85546875" style="1" customWidth="1"/>
    <col min="3" max="3" width="97.7109375" style="2" customWidth="1"/>
    <col min="4" max="4" width="10.7109375" style="2" customWidth="1"/>
    <col min="5" max="1025" width="8.7109375" customWidth="1"/>
  </cols>
  <sheetData>
    <row r="1" spans="2:4">
      <c r="B1" s="3" t="s">
        <v>0</v>
      </c>
      <c r="C1" s="4"/>
      <c r="D1" s="4"/>
    </row>
    <row r="2" spans="2:4" ht="18.75">
      <c r="B2" s="5" t="s">
        <v>1</v>
      </c>
      <c r="C2" s="6"/>
      <c r="D2" s="6"/>
    </row>
    <row r="3" spans="2:4">
      <c r="B3" s="7"/>
      <c r="C3" s="8"/>
      <c r="D3" s="8"/>
    </row>
    <row r="4" spans="2:4">
      <c r="B4" s="9" t="s">
        <v>2</v>
      </c>
      <c r="C4" s="10" t="s">
        <v>3</v>
      </c>
      <c r="D4" s="11" t="s">
        <v>4</v>
      </c>
    </row>
    <row r="5" spans="2:4">
      <c r="B5" s="12" t="s">
        <v>5</v>
      </c>
      <c r="C5" s="13"/>
      <c r="D5" s="14"/>
    </row>
    <row r="6" spans="2:4">
      <c r="B6" s="15" t="s">
        <v>6</v>
      </c>
      <c r="C6" s="16" t="s">
        <v>7</v>
      </c>
      <c r="D6" s="17">
        <v>2100</v>
      </c>
    </row>
    <row r="7" spans="2:4">
      <c r="B7" s="15" t="s">
        <v>8</v>
      </c>
      <c r="C7" s="16" t="s">
        <v>9</v>
      </c>
      <c r="D7" s="17">
        <v>1890</v>
      </c>
    </row>
    <row r="8" spans="2:4">
      <c r="B8" s="15" t="s">
        <v>10</v>
      </c>
      <c r="C8" s="16" t="s">
        <v>11</v>
      </c>
      <c r="D8" s="17">
        <v>2630</v>
      </c>
    </row>
    <row r="9" spans="2:4">
      <c r="B9" s="15" t="s">
        <v>12</v>
      </c>
      <c r="C9" s="16" t="s">
        <v>13</v>
      </c>
      <c r="D9" s="17">
        <v>2100</v>
      </c>
    </row>
    <row r="10" spans="2:4">
      <c r="B10" s="15" t="s">
        <v>14</v>
      </c>
      <c r="C10" s="16" t="s">
        <v>15</v>
      </c>
      <c r="D10" s="17">
        <v>2100</v>
      </c>
    </row>
    <row r="11" spans="2:4">
      <c r="B11" s="15" t="s">
        <v>16</v>
      </c>
      <c r="C11" s="16" t="s">
        <v>17</v>
      </c>
      <c r="D11" s="17">
        <v>1890</v>
      </c>
    </row>
    <row r="12" spans="2:4">
      <c r="B12" s="15" t="s">
        <v>18</v>
      </c>
      <c r="C12" s="16" t="s">
        <v>19</v>
      </c>
      <c r="D12" s="17">
        <v>1580</v>
      </c>
    </row>
    <row r="13" spans="2:4">
      <c r="B13" s="15" t="s">
        <v>20</v>
      </c>
      <c r="C13" s="16" t="s">
        <v>21</v>
      </c>
      <c r="D13" s="17">
        <v>1890</v>
      </c>
    </row>
    <row r="14" spans="2:4">
      <c r="B14" s="15" t="s">
        <v>22</v>
      </c>
      <c r="C14" s="16" t="s">
        <v>23</v>
      </c>
      <c r="D14" s="17">
        <v>1790</v>
      </c>
    </row>
    <row r="15" spans="2:4">
      <c r="B15" s="15" t="s">
        <v>24</v>
      </c>
      <c r="C15" s="16" t="s">
        <v>25</v>
      </c>
      <c r="D15" s="17">
        <v>1890</v>
      </c>
    </row>
    <row r="16" spans="2:4">
      <c r="B16" s="15" t="s">
        <v>26</v>
      </c>
      <c r="C16" s="16" t="s">
        <v>27</v>
      </c>
      <c r="D16" s="17">
        <v>1790</v>
      </c>
    </row>
    <row r="17" spans="2:4">
      <c r="B17" s="15" t="s">
        <v>28</v>
      </c>
      <c r="C17" s="16" t="s">
        <v>29</v>
      </c>
      <c r="D17" s="17">
        <v>1370</v>
      </c>
    </row>
    <row r="18" spans="2:4">
      <c r="B18" s="15" t="s">
        <v>30</v>
      </c>
      <c r="C18" s="16" t="s">
        <v>31</v>
      </c>
      <c r="D18" s="17">
        <v>1370</v>
      </c>
    </row>
    <row r="19" spans="2:4">
      <c r="B19" s="15" t="s">
        <v>32</v>
      </c>
      <c r="C19" s="16" t="s">
        <v>33</v>
      </c>
      <c r="D19" s="17">
        <v>1890</v>
      </c>
    </row>
    <row r="20" spans="2:4">
      <c r="B20" s="15" t="s">
        <v>34</v>
      </c>
      <c r="C20" s="16" t="s">
        <v>35</v>
      </c>
      <c r="D20" s="17">
        <v>1790</v>
      </c>
    </row>
    <row r="21" spans="2:4">
      <c r="B21" s="15" t="s">
        <v>36</v>
      </c>
      <c r="C21" s="16" t="s">
        <v>37</v>
      </c>
      <c r="D21" s="17">
        <v>1890</v>
      </c>
    </row>
    <row r="22" spans="2:4">
      <c r="B22" s="15" t="s">
        <v>38</v>
      </c>
      <c r="C22" s="16" t="s">
        <v>39</v>
      </c>
      <c r="D22" s="17">
        <v>1790</v>
      </c>
    </row>
    <row r="23" spans="2:4">
      <c r="B23" s="15" t="s">
        <v>40</v>
      </c>
      <c r="C23" s="16" t="s">
        <v>41</v>
      </c>
      <c r="D23" s="17">
        <v>1890</v>
      </c>
    </row>
    <row r="24" spans="2:4">
      <c r="B24" s="15" t="s">
        <v>42</v>
      </c>
      <c r="C24" s="16" t="s">
        <v>43</v>
      </c>
      <c r="D24" s="17">
        <v>1790</v>
      </c>
    </row>
    <row r="25" spans="2:4">
      <c r="B25" s="15" t="s">
        <v>44</v>
      </c>
      <c r="C25" s="16" t="s">
        <v>45</v>
      </c>
      <c r="D25" s="17">
        <v>2100</v>
      </c>
    </row>
    <row r="26" spans="2:4">
      <c r="B26" s="15" t="s">
        <v>46</v>
      </c>
      <c r="C26" s="16" t="s">
        <v>47</v>
      </c>
      <c r="D26" s="17">
        <v>1890</v>
      </c>
    </row>
    <row r="27" spans="2:4">
      <c r="B27" s="15" t="s">
        <v>48</v>
      </c>
      <c r="C27" s="16" t="s">
        <v>49</v>
      </c>
      <c r="D27" s="17">
        <v>2210</v>
      </c>
    </row>
    <row r="28" spans="2:4">
      <c r="B28" s="15" t="s">
        <v>50</v>
      </c>
      <c r="C28" s="16" t="s">
        <v>51</v>
      </c>
      <c r="D28" s="17">
        <v>1890</v>
      </c>
    </row>
    <row r="29" spans="2:4">
      <c r="B29" s="15" t="s">
        <v>52</v>
      </c>
      <c r="C29" s="16" t="s">
        <v>53</v>
      </c>
      <c r="D29" s="17">
        <v>1890</v>
      </c>
    </row>
    <row r="30" spans="2:4">
      <c r="B30" s="15" t="s">
        <v>54</v>
      </c>
      <c r="C30" s="16" t="s">
        <v>55</v>
      </c>
      <c r="D30" s="17">
        <v>1790</v>
      </c>
    </row>
    <row r="31" spans="2:4">
      <c r="B31" s="15" t="s">
        <v>56</v>
      </c>
      <c r="C31" s="16" t="s">
        <v>57</v>
      </c>
      <c r="D31" s="17">
        <v>1890</v>
      </c>
    </row>
    <row r="32" spans="2:4">
      <c r="B32" s="15" t="s">
        <v>58</v>
      </c>
      <c r="C32" s="16" t="s">
        <v>59</v>
      </c>
      <c r="D32" s="17">
        <v>1790</v>
      </c>
    </row>
    <row r="33" spans="2:4">
      <c r="B33" s="15" t="s">
        <v>60</v>
      </c>
      <c r="C33" s="16" t="s">
        <v>61</v>
      </c>
      <c r="D33" s="17">
        <v>1890</v>
      </c>
    </row>
    <row r="34" spans="2:4">
      <c r="B34" s="15" t="s">
        <v>62</v>
      </c>
      <c r="C34" s="16" t="s">
        <v>63</v>
      </c>
      <c r="D34" s="17">
        <v>1790</v>
      </c>
    </row>
    <row r="35" spans="2:4">
      <c r="B35" s="15" t="s">
        <v>64</v>
      </c>
      <c r="C35" s="16" t="s">
        <v>65</v>
      </c>
      <c r="D35" s="17">
        <v>1890</v>
      </c>
    </row>
    <row r="36" spans="2:4">
      <c r="B36" s="15" t="s">
        <v>66</v>
      </c>
      <c r="C36" s="16" t="s">
        <v>67</v>
      </c>
      <c r="D36" s="17">
        <v>1790</v>
      </c>
    </row>
    <row r="37" spans="2:4">
      <c r="B37" s="15" t="s">
        <v>68</v>
      </c>
      <c r="C37" s="16" t="s">
        <v>69</v>
      </c>
      <c r="D37" s="17">
        <v>1890</v>
      </c>
    </row>
    <row r="38" spans="2:4">
      <c r="B38" s="15" t="s">
        <v>70</v>
      </c>
      <c r="C38" s="16" t="s">
        <v>71</v>
      </c>
      <c r="D38" s="17">
        <v>1790</v>
      </c>
    </row>
    <row r="39" spans="2:4">
      <c r="B39" s="15" t="s">
        <v>72</v>
      </c>
      <c r="C39" s="16" t="s">
        <v>73</v>
      </c>
      <c r="D39" s="17">
        <v>1890</v>
      </c>
    </row>
    <row r="40" spans="2:4">
      <c r="B40" s="15" t="s">
        <v>74</v>
      </c>
      <c r="C40" s="16" t="s">
        <v>75</v>
      </c>
      <c r="D40" s="17">
        <v>1790</v>
      </c>
    </row>
    <row r="41" spans="2:4">
      <c r="B41" s="15" t="s">
        <v>76</v>
      </c>
      <c r="C41" s="16" t="s">
        <v>77</v>
      </c>
      <c r="D41" s="17">
        <v>1890</v>
      </c>
    </row>
    <row r="42" spans="2:4">
      <c r="B42" s="15" t="s">
        <v>78</v>
      </c>
      <c r="C42" s="16" t="s">
        <v>79</v>
      </c>
      <c r="D42" s="17">
        <v>1790</v>
      </c>
    </row>
    <row r="43" spans="2:4">
      <c r="B43" s="15" t="s">
        <v>80</v>
      </c>
      <c r="C43" s="16" t="s">
        <v>81</v>
      </c>
      <c r="D43" s="17">
        <v>1890</v>
      </c>
    </row>
    <row r="44" spans="2:4">
      <c r="B44" s="15" t="s">
        <v>82</v>
      </c>
      <c r="C44" s="16" t="s">
        <v>83</v>
      </c>
      <c r="D44" s="17">
        <v>1790</v>
      </c>
    </row>
    <row r="45" spans="2:4">
      <c r="B45" s="15" t="s">
        <v>84</v>
      </c>
      <c r="C45" s="16" t="s">
        <v>85</v>
      </c>
      <c r="D45" s="17">
        <v>1890</v>
      </c>
    </row>
    <row r="46" spans="2:4">
      <c r="B46" s="15" t="s">
        <v>86</v>
      </c>
      <c r="C46" s="16" t="s">
        <v>87</v>
      </c>
      <c r="D46" s="17">
        <v>1790</v>
      </c>
    </row>
    <row r="47" spans="2:4">
      <c r="B47" s="15" t="s">
        <v>88</v>
      </c>
      <c r="C47" s="16" t="s">
        <v>89</v>
      </c>
      <c r="D47" s="17">
        <v>4100</v>
      </c>
    </row>
    <row r="48" spans="2:4">
      <c r="B48" s="15" t="s">
        <v>90</v>
      </c>
      <c r="C48" s="16" t="s">
        <v>91</v>
      </c>
      <c r="D48" s="17">
        <v>1890</v>
      </c>
    </row>
    <row r="49" spans="2:4">
      <c r="B49" s="15" t="s">
        <v>92</v>
      </c>
      <c r="C49" s="16" t="s">
        <v>93</v>
      </c>
      <c r="D49" s="17">
        <v>1790</v>
      </c>
    </row>
    <row r="50" spans="2:4">
      <c r="B50" s="15" t="s">
        <v>94</v>
      </c>
      <c r="C50" s="16" t="s">
        <v>95</v>
      </c>
      <c r="D50" s="17">
        <v>1890</v>
      </c>
    </row>
    <row r="51" spans="2:4">
      <c r="B51" s="15" t="s">
        <v>96</v>
      </c>
      <c r="C51" s="16" t="s">
        <v>97</v>
      </c>
      <c r="D51" s="17">
        <v>1890</v>
      </c>
    </row>
    <row r="52" spans="2:4">
      <c r="B52" s="15" t="s">
        <v>98</v>
      </c>
      <c r="C52" s="16" t="s">
        <v>99</v>
      </c>
      <c r="D52" s="17">
        <v>1790</v>
      </c>
    </row>
    <row r="53" spans="2:4">
      <c r="B53" s="15" t="s">
        <v>100</v>
      </c>
      <c r="C53" s="16" t="s">
        <v>101</v>
      </c>
      <c r="D53" s="17">
        <v>2630</v>
      </c>
    </row>
    <row r="54" spans="2:4">
      <c r="B54" s="15" t="s">
        <v>102</v>
      </c>
      <c r="C54" s="16" t="s">
        <v>103</v>
      </c>
      <c r="D54" s="17">
        <v>2420</v>
      </c>
    </row>
    <row r="55" spans="2:4">
      <c r="B55" s="15" t="s">
        <v>104</v>
      </c>
      <c r="C55" s="16" t="s">
        <v>105</v>
      </c>
      <c r="D55" s="17">
        <v>1890</v>
      </c>
    </row>
    <row r="56" spans="2:4">
      <c r="B56" s="15" t="s">
        <v>106</v>
      </c>
      <c r="C56" s="16" t="s">
        <v>107</v>
      </c>
      <c r="D56" s="17">
        <v>1790</v>
      </c>
    </row>
    <row r="57" spans="2:4">
      <c r="B57" s="15" t="s">
        <v>108</v>
      </c>
      <c r="C57" s="16" t="s">
        <v>109</v>
      </c>
      <c r="D57" s="17">
        <v>1890</v>
      </c>
    </row>
    <row r="58" spans="2:4">
      <c r="B58" s="15" t="s">
        <v>110</v>
      </c>
      <c r="C58" s="16" t="s">
        <v>111</v>
      </c>
      <c r="D58" s="17">
        <v>1790</v>
      </c>
    </row>
    <row r="59" spans="2:4">
      <c r="B59" s="15" t="s">
        <v>112</v>
      </c>
      <c r="C59" s="16" t="s">
        <v>113</v>
      </c>
      <c r="D59" s="17">
        <v>1890</v>
      </c>
    </row>
    <row r="60" spans="2:4">
      <c r="B60" s="15" t="s">
        <v>114</v>
      </c>
      <c r="C60" s="16" t="s">
        <v>115</v>
      </c>
      <c r="D60" s="17">
        <v>1790</v>
      </c>
    </row>
    <row r="61" spans="2:4">
      <c r="B61" s="15" t="s">
        <v>116</v>
      </c>
      <c r="C61" s="16" t="s">
        <v>117</v>
      </c>
      <c r="D61" s="17">
        <v>1890</v>
      </c>
    </row>
    <row r="62" spans="2:4">
      <c r="B62" s="15" t="s">
        <v>118</v>
      </c>
      <c r="C62" s="16" t="s">
        <v>119</v>
      </c>
      <c r="D62" s="17">
        <v>1790</v>
      </c>
    </row>
    <row r="63" spans="2:4">
      <c r="B63" s="15" t="s">
        <v>120</v>
      </c>
      <c r="C63" s="16" t="s">
        <v>121</v>
      </c>
      <c r="D63" s="17">
        <v>1890</v>
      </c>
    </row>
    <row r="64" spans="2:4">
      <c r="B64" s="15" t="s">
        <v>122</v>
      </c>
      <c r="C64" s="16" t="s">
        <v>123</v>
      </c>
      <c r="D64" s="17">
        <v>1790</v>
      </c>
    </row>
    <row r="65" spans="2:4">
      <c r="B65" s="15" t="s">
        <v>124</v>
      </c>
      <c r="C65" s="16" t="s">
        <v>125</v>
      </c>
      <c r="D65" s="17">
        <v>740</v>
      </c>
    </row>
    <row r="66" spans="2:4">
      <c r="B66" s="15" t="s">
        <v>126</v>
      </c>
      <c r="C66" s="16" t="s">
        <v>127</v>
      </c>
      <c r="D66" s="17">
        <v>1890</v>
      </c>
    </row>
    <row r="67" spans="2:4">
      <c r="B67" s="15" t="s">
        <v>128</v>
      </c>
      <c r="C67" s="16" t="s">
        <v>129</v>
      </c>
      <c r="D67" s="17">
        <v>1790</v>
      </c>
    </row>
    <row r="68" spans="2:4">
      <c r="B68" s="15" t="s">
        <v>130</v>
      </c>
      <c r="C68" s="16" t="s">
        <v>131</v>
      </c>
      <c r="D68" s="17">
        <v>1890</v>
      </c>
    </row>
    <row r="69" spans="2:4">
      <c r="B69" s="15" t="s">
        <v>132</v>
      </c>
      <c r="C69" s="16" t="s">
        <v>133</v>
      </c>
      <c r="D69" s="17">
        <v>1790</v>
      </c>
    </row>
    <row r="70" spans="2:4">
      <c r="B70" s="15" t="s">
        <v>134</v>
      </c>
      <c r="C70" s="16" t="s">
        <v>135</v>
      </c>
      <c r="D70" s="17">
        <v>1890</v>
      </c>
    </row>
    <row r="71" spans="2:4">
      <c r="B71" s="15" t="s">
        <v>136</v>
      </c>
      <c r="C71" s="16" t="s">
        <v>137</v>
      </c>
      <c r="D71" s="17">
        <v>1790</v>
      </c>
    </row>
    <row r="72" spans="2:4">
      <c r="B72" s="15" t="s">
        <v>138</v>
      </c>
      <c r="C72" s="16" t="s">
        <v>139</v>
      </c>
      <c r="D72" s="17">
        <v>1890</v>
      </c>
    </row>
    <row r="73" spans="2:4">
      <c r="B73" s="15" t="s">
        <v>140</v>
      </c>
      <c r="C73" s="16" t="s">
        <v>141</v>
      </c>
      <c r="D73" s="17">
        <v>1790</v>
      </c>
    </row>
    <row r="74" spans="2:4">
      <c r="B74" s="18" t="s">
        <v>142</v>
      </c>
      <c r="C74" s="16" t="s">
        <v>143</v>
      </c>
      <c r="D74" s="17">
        <v>1890</v>
      </c>
    </row>
    <row r="75" spans="2:4">
      <c r="B75" s="18" t="s">
        <v>144</v>
      </c>
      <c r="C75" s="16" t="s">
        <v>145</v>
      </c>
      <c r="D75" s="17">
        <v>1790</v>
      </c>
    </row>
    <row r="76" spans="2:4">
      <c r="B76" s="15" t="s">
        <v>146</v>
      </c>
      <c r="C76" s="16" t="s">
        <v>147</v>
      </c>
      <c r="D76" s="17">
        <v>1890</v>
      </c>
    </row>
    <row r="77" spans="2:4">
      <c r="B77" s="15" t="s">
        <v>148</v>
      </c>
      <c r="C77" s="16" t="s">
        <v>149</v>
      </c>
      <c r="D77" s="17">
        <v>1790</v>
      </c>
    </row>
    <row r="78" spans="2:4">
      <c r="B78" s="15" t="s">
        <v>150</v>
      </c>
      <c r="C78" s="16" t="s">
        <v>151</v>
      </c>
      <c r="D78" s="17">
        <v>3680</v>
      </c>
    </row>
    <row r="79" spans="2:4">
      <c r="B79" s="15" t="s">
        <v>152</v>
      </c>
      <c r="C79" s="16" t="s">
        <v>153</v>
      </c>
      <c r="D79" s="17">
        <v>1370</v>
      </c>
    </row>
    <row r="80" spans="2:4">
      <c r="B80" s="15" t="s">
        <v>154</v>
      </c>
      <c r="C80" s="16" t="s">
        <v>155</v>
      </c>
      <c r="D80" s="17">
        <v>1050</v>
      </c>
    </row>
    <row r="81" spans="2:4">
      <c r="B81" s="15" t="s">
        <v>156</v>
      </c>
      <c r="C81" s="16" t="s">
        <v>157</v>
      </c>
      <c r="D81" s="17">
        <v>3410</v>
      </c>
    </row>
    <row r="82" spans="2:4">
      <c r="B82" s="15" t="s">
        <v>158</v>
      </c>
      <c r="C82" s="16" t="s">
        <v>159</v>
      </c>
      <c r="D82" s="17">
        <v>2630</v>
      </c>
    </row>
    <row r="83" spans="2:4">
      <c r="B83" s="15" t="s">
        <v>160</v>
      </c>
      <c r="C83" s="16" t="s">
        <v>161</v>
      </c>
      <c r="D83" s="17">
        <v>3410</v>
      </c>
    </row>
    <row r="84" spans="2:4">
      <c r="B84" s="15" t="s">
        <v>162</v>
      </c>
      <c r="C84" s="16" t="s">
        <v>163</v>
      </c>
      <c r="D84" s="17">
        <v>4200</v>
      </c>
    </row>
    <row r="85" spans="2:4">
      <c r="B85" s="15" t="s">
        <v>164</v>
      </c>
      <c r="C85" s="16" t="s">
        <v>165</v>
      </c>
      <c r="D85" s="17">
        <v>1890</v>
      </c>
    </row>
    <row r="86" spans="2:4">
      <c r="B86" s="15" t="s">
        <v>166</v>
      </c>
      <c r="C86" s="16" t="s">
        <v>167</v>
      </c>
      <c r="D86" s="17">
        <v>1790</v>
      </c>
    </row>
    <row r="87" spans="2:4">
      <c r="B87" s="15" t="s">
        <v>168</v>
      </c>
      <c r="C87" s="16" t="s">
        <v>169</v>
      </c>
      <c r="D87" s="17">
        <v>4100</v>
      </c>
    </row>
    <row r="88" spans="2:4">
      <c r="B88" s="15" t="s">
        <v>170</v>
      </c>
      <c r="C88" s="16" t="s">
        <v>171</v>
      </c>
      <c r="D88" s="17">
        <v>1370</v>
      </c>
    </row>
    <row r="89" spans="2:4">
      <c r="B89" s="15" t="s">
        <v>172</v>
      </c>
      <c r="C89" s="16" t="s">
        <v>173</v>
      </c>
      <c r="D89" s="17">
        <v>1890</v>
      </c>
    </row>
    <row r="90" spans="2:4">
      <c r="B90" s="15" t="s">
        <v>174</v>
      </c>
      <c r="C90" s="16" t="s">
        <v>175</v>
      </c>
      <c r="D90" s="17">
        <v>4100</v>
      </c>
    </row>
    <row r="91" spans="2:4">
      <c r="B91" s="15" t="s">
        <v>176</v>
      </c>
      <c r="C91" s="16" t="s">
        <v>177</v>
      </c>
      <c r="D91" s="17">
        <v>2630</v>
      </c>
    </row>
    <row r="92" spans="2:4">
      <c r="B92" s="15" t="s">
        <v>178</v>
      </c>
      <c r="C92" s="16" t="s">
        <v>179</v>
      </c>
      <c r="D92" s="17">
        <v>2100</v>
      </c>
    </row>
    <row r="93" spans="2:4">
      <c r="B93" s="15" t="s">
        <v>180</v>
      </c>
      <c r="C93" s="16" t="s">
        <v>181</v>
      </c>
      <c r="D93" s="17">
        <v>6830</v>
      </c>
    </row>
    <row r="94" spans="2:4">
      <c r="B94" s="15" t="s">
        <v>182</v>
      </c>
      <c r="C94" s="16" t="s">
        <v>183</v>
      </c>
      <c r="D94" s="17">
        <v>1370</v>
      </c>
    </row>
    <row r="95" spans="2:4">
      <c r="B95" s="15" t="s">
        <v>184</v>
      </c>
      <c r="C95" s="16" t="s">
        <v>185</v>
      </c>
      <c r="D95" s="17">
        <v>2630</v>
      </c>
    </row>
    <row r="96" spans="2:4">
      <c r="B96" s="15" t="s">
        <v>186</v>
      </c>
      <c r="C96" s="16" t="s">
        <v>187</v>
      </c>
      <c r="D96" s="17">
        <v>2630</v>
      </c>
    </row>
    <row r="97" spans="2:4">
      <c r="B97" s="15" t="s">
        <v>188</v>
      </c>
      <c r="C97" s="16" t="s">
        <v>189</v>
      </c>
      <c r="D97" s="17">
        <v>1890</v>
      </c>
    </row>
    <row r="98" spans="2:4">
      <c r="B98" s="15" t="s">
        <v>190</v>
      </c>
      <c r="C98" s="16" t="s">
        <v>191</v>
      </c>
      <c r="D98" s="17">
        <v>1790</v>
      </c>
    </row>
    <row r="99" spans="2:4">
      <c r="B99" s="19" t="s">
        <v>192</v>
      </c>
      <c r="C99" s="20"/>
      <c r="D99" s="21"/>
    </row>
    <row r="100" spans="2:4">
      <c r="B100" s="12" t="s">
        <v>193</v>
      </c>
      <c r="C100" s="13"/>
      <c r="D100" s="14"/>
    </row>
    <row r="101" spans="2:4">
      <c r="B101" s="15" t="s">
        <v>194</v>
      </c>
      <c r="C101" s="16" t="s">
        <v>195</v>
      </c>
      <c r="D101" s="17">
        <v>2100</v>
      </c>
    </row>
    <row r="102" spans="2:4">
      <c r="B102" s="15" t="s">
        <v>196</v>
      </c>
      <c r="C102" s="16" t="s">
        <v>197</v>
      </c>
      <c r="D102" s="17">
        <v>1890</v>
      </c>
    </row>
    <row r="103" spans="2:4">
      <c r="B103" s="15" t="s">
        <v>198</v>
      </c>
      <c r="C103" s="16" t="s">
        <v>199</v>
      </c>
      <c r="D103" s="17">
        <v>2940</v>
      </c>
    </row>
    <row r="104" spans="2:4">
      <c r="B104" s="15" t="s">
        <v>200</v>
      </c>
      <c r="C104" s="16" t="s">
        <v>201</v>
      </c>
      <c r="D104" s="17">
        <v>2630</v>
      </c>
    </row>
    <row r="105" spans="2:4">
      <c r="B105" s="15" t="s">
        <v>202</v>
      </c>
      <c r="C105" s="16" t="s">
        <v>203</v>
      </c>
      <c r="D105" s="17">
        <v>4200</v>
      </c>
    </row>
    <row r="106" spans="2:4">
      <c r="B106" s="15" t="s">
        <v>204</v>
      </c>
      <c r="C106" s="16" t="s">
        <v>205</v>
      </c>
      <c r="D106" s="17">
        <v>1260</v>
      </c>
    </row>
    <row r="107" spans="2:4">
      <c r="B107" s="15" t="s">
        <v>206</v>
      </c>
      <c r="C107" s="16" t="s">
        <v>207</v>
      </c>
      <c r="D107" s="17">
        <v>2890</v>
      </c>
    </row>
    <row r="108" spans="2:4">
      <c r="B108" s="15" t="s">
        <v>208</v>
      </c>
      <c r="C108" s="16" t="s">
        <v>209</v>
      </c>
      <c r="D108" s="17">
        <v>1890</v>
      </c>
    </row>
    <row r="109" spans="2:4">
      <c r="B109" s="15" t="s">
        <v>210</v>
      </c>
      <c r="C109" s="16" t="s">
        <v>211</v>
      </c>
      <c r="D109" s="17">
        <v>1730</v>
      </c>
    </row>
    <row r="110" spans="2:4">
      <c r="B110" s="15" t="s">
        <v>212</v>
      </c>
      <c r="C110" s="16" t="s">
        <v>213</v>
      </c>
      <c r="D110" s="17">
        <v>1890</v>
      </c>
    </row>
    <row r="111" spans="2:4">
      <c r="B111" s="15" t="s">
        <v>214</v>
      </c>
      <c r="C111" s="16" t="s">
        <v>215</v>
      </c>
      <c r="D111" s="17">
        <v>1730</v>
      </c>
    </row>
    <row r="112" spans="2:4">
      <c r="B112" s="15" t="s">
        <v>216</v>
      </c>
      <c r="C112" s="16" t="s">
        <v>217</v>
      </c>
      <c r="D112" s="17">
        <v>1890</v>
      </c>
    </row>
    <row r="113" spans="2:4">
      <c r="B113" s="15" t="s">
        <v>218</v>
      </c>
      <c r="C113" s="16" t="s">
        <v>219</v>
      </c>
      <c r="D113" s="17">
        <v>1730</v>
      </c>
    </row>
    <row r="114" spans="2:4">
      <c r="B114" s="15" t="s">
        <v>220</v>
      </c>
      <c r="C114" s="16" t="s">
        <v>221</v>
      </c>
      <c r="D114" s="17">
        <v>1890</v>
      </c>
    </row>
    <row r="115" spans="2:4">
      <c r="B115" s="15" t="s">
        <v>222</v>
      </c>
      <c r="C115" s="16" t="s">
        <v>223</v>
      </c>
      <c r="D115" s="17">
        <v>1730</v>
      </c>
    </row>
    <row r="116" spans="2:4">
      <c r="B116" s="15" t="s">
        <v>224</v>
      </c>
      <c r="C116" s="16" t="s">
        <v>225</v>
      </c>
      <c r="D116" s="17">
        <v>2470</v>
      </c>
    </row>
    <row r="117" spans="2:4">
      <c r="B117" s="15" t="s">
        <v>226</v>
      </c>
      <c r="C117" s="16" t="s">
        <v>227</v>
      </c>
      <c r="D117" s="17">
        <v>2210</v>
      </c>
    </row>
    <row r="118" spans="2:4">
      <c r="B118" s="15" t="s">
        <v>228</v>
      </c>
      <c r="C118" s="16" t="s">
        <v>229</v>
      </c>
      <c r="D118" s="17">
        <v>1890</v>
      </c>
    </row>
    <row r="119" spans="2:4">
      <c r="B119" s="15" t="s">
        <v>230</v>
      </c>
      <c r="C119" s="16" t="s">
        <v>231</v>
      </c>
      <c r="D119" s="17">
        <v>1730</v>
      </c>
    </row>
    <row r="120" spans="2:4">
      <c r="B120" s="15" t="s">
        <v>232</v>
      </c>
      <c r="C120" s="16" t="s">
        <v>233</v>
      </c>
      <c r="D120" s="17">
        <v>1890</v>
      </c>
    </row>
    <row r="121" spans="2:4">
      <c r="B121" s="15" t="s">
        <v>234</v>
      </c>
      <c r="C121" s="16" t="s">
        <v>235</v>
      </c>
      <c r="D121" s="17">
        <v>950</v>
      </c>
    </row>
    <row r="122" spans="2:4">
      <c r="B122" s="15" t="s">
        <v>236</v>
      </c>
      <c r="C122" s="16" t="s">
        <v>237</v>
      </c>
      <c r="D122" s="17">
        <v>1890</v>
      </c>
    </row>
    <row r="123" spans="2:4">
      <c r="B123" s="15" t="s">
        <v>238</v>
      </c>
      <c r="C123" s="16" t="s">
        <v>239</v>
      </c>
      <c r="D123" s="17">
        <v>1730</v>
      </c>
    </row>
    <row r="124" spans="2:4">
      <c r="B124" s="15" t="s">
        <v>240</v>
      </c>
      <c r="C124" s="16" t="s">
        <v>241</v>
      </c>
      <c r="D124" s="17">
        <v>2100</v>
      </c>
    </row>
    <row r="125" spans="2:4">
      <c r="B125" s="15" t="s">
        <v>242</v>
      </c>
      <c r="C125" s="16" t="s">
        <v>243</v>
      </c>
      <c r="D125" s="17">
        <v>1890</v>
      </c>
    </row>
    <row r="126" spans="2:4">
      <c r="B126" s="15" t="s">
        <v>244</v>
      </c>
      <c r="C126" s="16" t="s">
        <v>245</v>
      </c>
      <c r="D126" s="17">
        <v>1730</v>
      </c>
    </row>
    <row r="127" spans="2:4">
      <c r="B127" s="15" t="s">
        <v>246</v>
      </c>
      <c r="C127" s="16" t="s">
        <v>247</v>
      </c>
      <c r="D127" s="17">
        <v>1890</v>
      </c>
    </row>
    <row r="128" spans="2:4">
      <c r="B128" s="15" t="s">
        <v>248</v>
      </c>
      <c r="C128" s="16" t="s">
        <v>249</v>
      </c>
      <c r="D128" s="17">
        <v>1730</v>
      </c>
    </row>
    <row r="129" spans="2:4">
      <c r="B129" s="15" t="s">
        <v>250</v>
      </c>
      <c r="C129" s="16" t="s">
        <v>251</v>
      </c>
      <c r="D129" s="17">
        <v>1890</v>
      </c>
    </row>
    <row r="130" spans="2:4">
      <c r="B130" s="15" t="s">
        <v>252</v>
      </c>
      <c r="C130" s="16" t="s">
        <v>253</v>
      </c>
      <c r="D130" s="17">
        <v>1730</v>
      </c>
    </row>
    <row r="131" spans="2:4">
      <c r="B131" s="15" t="s">
        <v>254</v>
      </c>
      <c r="C131" s="16" t="s">
        <v>255</v>
      </c>
      <c r="D131" s="17">
        <v>2100</v>
      </c>
    </row>
    <row r="132" spans="2:4">
      <c r="B132" s="15" t="s">
        <v>256</v>
      </c>
      <c r="C132" s="16" t="s">
        <v>257</v>
      </c>
      <c r="D132" s="17">
        <v>1730</v>
      </c>
    </row>
    <row r="133" spans="2:4">
      <c r="B133" s="15" t="s">
        <v>258</v>
      </c>
      <c r="C133" s="16" t="s">
        <v>259</v>
      </c>
      <c r="D133" s="17">
        <v>1680</v>
      </c>
    </row>
    <row r="134" spans="2:4">
      <c r="B134" s="15" t="s">
        <v>260</v>
      </c>
      <c r="C134" s="16" t="s">
        <v>261</v>
      </c>
      <c r="D134" s="17">
        <v>1890</v>
      </c>
    </row>
    <row r="135" spans="2:4">
      <c r="B135" s="15" t="s">
        <v>262</v>
      </c>
      <c r="C135" s="16" t="s">
        <v>263</v>
      </c>
      <c r="D135" s="17">
        <v>1730</v>
      </c>
    </row>
    <row r="136" spans="2:4">
      <c r="B136" s="15" t="s">
        <v>264</v>
      </c>
      <c r="C136" s="16" t="s">
        <v>265</v>
      </c>
      <c r="D136" s="17">
        <v>1890</v>
      </c>
    </row>
    <row r="137" spans="2:4">
      <c r="B137" s="15" t="s">
        <v>266</v>
      </c>
      <c r="C137" s="16" t="s">
        <v>267</v>
      </c>
      <c r="D137" s="17">
        <v>1730</v>
      </c>
    </row>
    <row r="138" spans="2:4">
      <c r="B138" s="15" t="s">
        <v>268</v>
      </c>
      <c r="C138" s="16" t="s">
        <v>269</v>
      </c>
      <c r="D138" s="17">
        <v>1890</v>
      </c>
    </row>
    <row r="139" spans="2:4">
      <c r="B139" s="15" t="s">
        <v>270</v>
      </c>
      <c r="C139" s="16" t="s">
        <v>271</v>
      </c>
      <c r="D139" s="17">
        <v>1730</v>
      </c>
    </row>
    <row r="140" spans="2:4">
      <c r="B140" s="15" t="s">
        <v>272</v>
      </c>
      <c r="C140" s="16" t="s">
        <v>273</v>
      </c>
      <c r="D140" s="17">
        <v>1890</v>
      </c>
    </row>
    <row r="141" spans="2:4">
      <c r="B141" s="15" t="s">
        <v>274</v>
      </c>
      <c r="C141" s="16" t="s">
        <v>275</v>
      </c>
      <c r="D141" s="17">
        <v>1730</v>
      </c>
    </row>
    <row r="142" spans="2:4">
      <c r="B142" s="15" t="s">
        <v>276</v>
      </c>
      <c r="C142" s="16" t="s">
        <v>277</v>
      </c>
      <c r="D142" s="17">
        <v>1890</v>
      </c>
    </row>
    <row r="143" spans="2:4">
      <c r="B143" s="15" t="s">
        <v>278</v>
      </c>
      <c r="C143" s="16" t="s">
        <v>279</v>
      </c>
      <c r="D143" s="17">
        <v>1730</v>
      </c>
    </row>
    <row r="144" spans="2:4">
      <c r="B144" s="15" t="s">
        <v>280</v>
      </c>
      <c r="C144" s="16" t="s">
        <v>281</v>
      </c>
      <c r="D144" s="17">
        <v>1890</v>
      </c>
    </row>
    <row r="145" spans="2:4">
      <c r="B145" s="15" t="s">
        <v>282</v>
      </c>
      <c r="C145" s="16" t="s">
        <v>283</v>
      </c>
      <c r="D145" s="17">
        <v>1730</v>
      </c>
    </row>
    <row r="146" spans="2:4">
      <c r="B146" s="15" t="s">
        <v>284</v>
      </c>
      <c r="C146" s="16" t="s">
        <v>285</v>
      </c>
      <c r="D146" s="17">
        <v>1890</v>
      </c>
    </row>
    <row r="147" spans="2:4">
      <c r="B147" s="15" t="s">
        <v>286</v>
      </c>
      <c r="C147" s="16" t="s">
        <v>287</v>
      </c>
      <c r="D147" s="17">
        <v>1730</v>
      </c>
    </row>
    <row r="148" spans="2:4">
      <c r="B148" s="15" t="s">
        <v>288</v>
      </c>
      <c r="C148" s="16" t="s">
        <v>289</v>
      </c>
      <c r="D148" s="17">
        <v>1890</v>
      </c>
    </row>
    <row r="149" spans="2:4">
      <c r="B149" s="15" t="s">
        <v>290</v>
      </c>
      <c r="C149" s="16" t="s">
        <v>291</v>
      </c>
      <c r="D149" s="17">
        <v>1730</v>
      </c>
    </row>
    <row r="150" spans="2:4">
      <c r="B150" s="15" t="s">
        <v>292</v>
      </c>
      <c r="C150" s="16" t="s">
        <v>293</v>
      </c>
      <c r="D150" s="17">
        <v>1890</v>
      </c>
    </row>
    <row r="151" spans="2:4">
      <c r="B151" s="15" t="s">
        <v>294</v>
      </c>
      <c r="C151" s="16" t="s">
        <v>295</v>
      </c>
      <c r="D151" s="17">
        <v>1730</v>
      </c>
    </row>
    <row r="152" spans="2:4">
      <c r="B152" s="15" t="s">
        <v>296</v>
      </c>
      <c r="C152" s="16" t="s">
        <v>297</v>
      </c>
      <c r="D152" s="17">
        <v>4040</v>
      </c>
    </row>
    <row r="153" spans="2:4">
      <c r="B153" s="15" t="s">
        <v>298</v>
      </c>
      <c r="C153" s="16" t="s">
        <v>299</v>
      </c>
      <c r="D153" s="17">
        <v>2100</v>
      </c>
    </row>
    <row r="154" spans="2:4" ht="13.5" customHeight="1">
      <c r="B154" s="15" t="s">
        <v>300</v>
      </c>
      <c r="C154" s="16" t="s">
        <v>301</v>
      </c>
      <c r="D154" s="17">
        <v>1370</v>
      </c>
    </row>
    <row r="155" spans="2:4" ht="13.5" customHeight="1">
      <c r="B155" s="15" t="s">
        <v>302</v>
      </c>
      <c r="C155" s="16" t="s">
        <v>303</v>
      </c>
      <c r="D155" s="17">
        <v>1370</v>
      </c>
    </row>
    <row r="156" spans="2:4" ht="13.5" customHeight="1">
      <c r="B156" s="15" t="s">
        <v>304</v>
      </c>
      <c r="C156" s="16" t="s">
        <v>305</v>
      </c>
      <c r="D156" s="17">
        <v>2100</v>
      </c>
    </row>
    <row r="157" spans="2:4" ht="13.5" customHeight="1">
      <c r="B157" s="15" t="s">
        <v>306</v>
      </c>
      <c r="C157" s="16" t="s">
        <v>307</v>
      </c>
      <c r="D157" s="17">
        <v>1160</v>
      </c>
    </row>
    <row r="158" spans="2:4" ht="13.5" customHeight="1">
      <c r="B158" s="19" t="s">
        <v>192</v>
      </c>
      <c r="C158" s="20"/>
      <c r="D158" s="21"/>
    </row>
    <row r="159" spans="2:4">
      <c r="B159" s="12" t="s">
        <v>308</v>
      </c>
      <c r="C159" s="13"/>
      <c r="D159" s="14"/>
    </row>
    <row r="160" spans="2:4">
      <c r="B160" s="12" t="s">
        <v>309</v>
      </c>
      <c r="C160" s="13"/>
      <c r="D160" s="14"/>
    </row>
    <row r="161" spans="2:4">
      <c r="B161" s="15" t="s">
        <v>310</v>
      </c>
      <c r="C161" s="16" t="s">
        <v>311</v>
      </c>
      <c r="D161" s="22">
        <v>3200</v>
      </c>
    </row>
    <row r="162" spans="2:4">
      <c r="B162" s="15" t="s">
        <v>312</v>
      </c>
      <c r="C162" s="16" t="s">
        <v>313</v>
      </c>
      <c r="D162" s="22">
        <v>4700</v>
      </c>
    </row>
    <row r="163" spans="2:4">
      <c r="B163" s="15" t="s">
        <v>314</v>
      </c>
      <c r="C163" s="16" t="s">
        <v>315</v>
      </c>
      <c r="D163" s="22">
        <v>2700</v>
      </c>
    </row>
    <row r="164" spans="2:4">
      <c r="B164" s="15" t="s">
        <v>316</v>
      </c>
      <c r="C164" s="16" t="s">
        <v>317</v>
      </c>
      <c r="D164" s="22">
        <v>2750</v>
      </c>
    </row>
    <row r="165" spans="2:4">
      <c r="B165" s="15" t="s">
        <v>318</v>
      </c>
      <c r="C165" s="16" t="s">
        <v>319</v>
      </c>
      <c r="D165" s="22">
        <v>3100</v>
      </c>
    </row>
    <row r="166" spans="2:4">
      <c r="B166" s="15" t="s">
        <v>320</v>
      </c>
      <c r="C166" s="16" t="s">
        <v>321</v>
      </c>
      <c r="D166" s="22">
        <v>2750</v>
      </c>
    </row>
    <row r="167" spans="2:4">
      <c r="B167" s="15" t="s">
        <v>322</v>
      </c>
      <c r="C167" s="16" t="s">
        <v>323</v>
      </c>
      <c r="D167" s="22">
        <v>5000</v>
      </c>
    </row>
    <row r="168" spans="2:4">
      <c r="B168" s="15" t="s">
        <v>324</v>
      </c>
      <c r="C168" s="16" t="s">
        <v>325</v>
      </c>
      <c r="D168" s="22">
        <v>2750</v>
      </c>
    </row>
    <row r="169" spans="2:4">
      <c r="B169" s="15" t="s">
        <v>326</v>
      </c>
      <c r="C169" s="16" t="s">
        <v>327</v>
      </c>
      <c r="D169" s="22">
        <v>4700</v>
      </c>
    </row>
    <row r="170" spans="2:4">
      <c r="B170" s="15" t="s">
        <v>328</v>
      </c>
      <c r="C170" s="16" t="s">
        <v>329</v>
      </c>
      <c r="D170" s="22">
        <v>5000</v>
      </c>
    </row>
    <row r="171" spans="2:4">
      <c r="B171" s="15" t="s">
        <v>330</v>
      </c>
      <c r="C171" s="16" t="s">
        <v>331</v>
      </c>
      <c r="D171" s="22">
        <v>4500</v>
      </c>
    </row>
    <row r="172" spans="2:4">
      <c r="B172" s="15" t="s">
        <v>332</v>
      </c>
      <c r="C172" s="16" t="s">
        <v>333</v>
      </c>
      <c r="D172" s="22">
        <v>2500</v>
      </c>
    </row>
    <row r="173" spans="2:4">
      <c r="B173" s="15" t="s">
        <v>334</v>
      </c>
      <c r="C173" s="16" t="s">
        <v>335</v>
      </c>
      <c r="D173" s="22">
        <v>6800</v>
      </c>
    </row>
    <row r="174" spans="2:4">
      <c r="B174" s="15" t="s">
        <v>336</v>
      </c>
      <c r="C174" s="16" t="s">
        <v>337</v>
      </c>
      <c r="D174" s="22">
        <v>3750</v>
      </c>
    </row>
    <row r="175" spans="2:4">
      <c r="B175" s="15" t="s">
        <v>338</v>
      </c>
      <c r="C175" s="16" t="s">
        <v>339</v>
      </c>
      <c r="D175" s="22">
        <v>3400</v>
      </c>
    </row>
    <row r="176" spans="2:4">
      <c r="B176" s="15" t="s">
        <v>340</v>
      </c>
      <c r="C176" s="16" t="s">
        <v>341</v>
      </c>
      <c r="D176" s="22">
        <v>2900</v>
      </c>
    </row>
    <row r="177" spans="2:4">
      <c r="B177" s="15" t="s">
        <v>342</v>
      </c>
      <c r="C177" s="16" t="s">
        <v>343</v>
      </c>
      <c r="D177" s="22">
        <v>6800</v>
      </c>
    </row>
    <row r="178" spans="2:4">
      <c r="B178" s="15" t="s">
        <v>344</v>
      </c>
      <c r="C178" s="16" t="s">
        <v>345</v>
      </c>
      <c r="D178" s="22">
        <v>2750</v>
      </c>
    </row>
    <row r="179" spans="2:4">
      <c r="B179" s="15" t="s">
        <v>346</v>
      </c>
      <c r="C179" s="16" t="s">
        <v>347</v>
      </c>
      <c r="D179" s="22">
        <v>5100</v>
      </c>
    </row>
    <row r="180" spans="2:4">
      <c r="B180" s="15" t="s">
        <v>348</v>
      </c>
      <c r="C180" s="16" t="s">
        <v>349</v>
      </c>
      <c r="D180" s="22">
        <v>4400</v>
      </c>
    </row>
    <row r="181" spans="2:4">
      <c r="B181" s="15" t="s">
        <v>350</v>
      </c>
      <c r="C181" s="16" t="s">
        <v>351</v>
      </c>
      <c r="D181" s="22">
        <v>4400</v>
      </c>
    </row>
    <row r="182" spans="2:4">
      <c r="B182" s="15" t="s">
        <v>352</v>
      </c>
      <c r="C182" s="16" t="s">
        <v>353</v>
      </c>
      <c r="D182" s="22">
        <v>3500</v>
      </c>
    </row>
    <row r="183" spans="2:4">
      <c r="B183" s="15" t="s">
        <v>354</v>
      </c>
      <c r="C183" s="16" t="s">
        <v>355</v>
      </c>
      <c r="D183" s="22">
        <v>3750</v>
      </c>
    </row>
    <row r="184" spans="2:4">
      <c r="B184" s="15" t="s">
        <v>356</v>
      </c>
      <c r="C184" s="16" t="s">
        <v>357</v>
      </c>
      <c r="D184" s="22">
        <v>5800</v>
      </c>
    </row>
    <row r="185" spans="2:4">
      <c r="B185" s="15" t="s">
        <v>358</v>
      </c>
      <c r="C185" s="16" t="s">
        <v>359</v>
      </c>
      <c r="D185" s="22">
        <v>3600</v>
      </c>
    </row>
    <row r="186" spans="2:4">
      <c r="B186" s="15" t="s">
        <v>360</v>
      </c>
      <c r="C186" s="16" t="s">
        <v>361</v>
      </c>
      <c r="D186" s="22">
        <v>4800</v>
      </c>
    </row>
    <row r="187" spans="2:4">
      <c r="B187" s="15" t="s">
        <v>362</v>
      </c>
      <c r="C187" s="16" t="s">
        <v>363</v>
      </c>
      <c r="D187" s="22">
        <v>6000</v>
      </c>
    </row>
    <row r="188" spans="2:4">
      <c r="B188" s="15" t="s">
        <v>364</v>
      </c>
      <c r="C188" s="16" t="s">
        <v>365</v>
      </c>
      <c r="D188" s="22">
        <v>4300</v>
      </c>
    </row>
    <row r="189" spans="2:4">
      <c r="B189" s="15" t="s">
        <v>366</v>
      </c>
      <c r="C189" s="16" t="s">
        <v>367</v>
      </c>
      <c r="D189" s="22">
        <v>5200</v>
      </c>
    </row>
    <row r="190" spans="2:4">
      <c r="B190" s="15" t="s">
        <v>368</v>
      </c>
      <c r="C190" s="16" t="s">
        <v>369</v>
      </c>
      <c r="D190" s="22">
        <v>5500</v>
      </c>
    </row>
    <row r="191" spans="2:4">
      <c r="B191" s="15" t="s">
        <v>370</v>
      </c>
      <c r="C191" s="16" t="s">
        <v>371</v>
      </c>
      <c r="D191" s="22">
        <v>3500</v>
      </c>
    </row>
    <row r="192" spans="2:4">
      <c r="B192" s="15" t="s">
        <v>372</v>
      </c>
      <c r="C192" s="16" t="s">
        <v>373</v>
      </c>
      <c r="D192" s="22">
        <v>3450</v>
      </c>
    </row>
    <row r="193" spans="2:4">
      <c r="B193" s="15" t="s">
        <v>374</v>
      </c>
      <c r="C193" s="16" t="s">
        <v>375</v>
      </c>
      <c r="D193" s="22">
        <v>4000</v>
      </c>
    </row>
    <row r="194" spans="2:4">
      <c r="B194" s="15" t="s">
        <v>376</v>
      </c>
      <c r="C194" s="16" t="s">
        <v>377</v>
      </c>
      <c r="D194" s="22">
        <v>8200</v>
      </c>
    </row>
    <row r="195" spans="2:4">
      <c r="B195" s="15" t="s">
        <v>378</v>
      </c>
      <c r="C195" s="16" t="s">
        <v>379</v>
      </c>
      <c r="D195" s="22">
        <v>12600</v>
      </c>
    </row>
    <row r="196" spans="2:4">
      <c r="B196" s="15" t="s">
        <v>380</v>
      </c>
      <c r="C196" s="16" t="s">
        <v>381</v>
      </c>
      <c r="D196" s="22">
        <v>400</v>
      </c>
    </row>
    <row r="197" spans="2:4">
      <c r="B197" s="15" t="s">
        <v>382</v>
      </c>
      <c r="C197" s="16" t="s">
        <v>383</v>
      </c>
      <c r="D197" s="17">
        <v>4600</v>
      </c>
    </row>
    <row r="198" spans="2:4">
      <c r="B198" s="15" t="s">
        <v>384</v>
      </c>
      <c r="C198" s="16" t="s">
        <v>385</v>
      </c>
      <c r="D198" s="17">
        <v>5000</v>
      </c>
    </row>
    <row r="199" spans="2:4">
      <c r="B199" s="15" t="s">
        <v>386</v>
      </c>
      <c r="C199" s="16" t="s">
        <v>387</v>
      </c>
      <c r="D199" s="17">
        <v>5300</v>
      </c>
    </row>
    <row r="200" spans="2:4">
      <c r="B200" s="15" t="s">
        <v>388</v>
      </c>
      <c r="C200" s="16" t="s">
        <v>389</v>
      </c>
      <c r="D200" s="17">
        <v>5300</v>
      </c>
    </row>
    <row r="201" spans="2:4" ht="12" customHeight="1">
      <c r="B201" s="15" t="s">
        <v>390</v>
      </c>
      <c r="C201" s="16" t="s">
        <v>391</v>
      </c>
      <c r="D201" s="22">
        <v>5500</v>
      </c>
    </row>
    <row r="202" spans="2:4">
      <c r="B202" s="15" t="s">
        <v>392</v>
      </c>
      <c r="C202" s="16" t="s">
        <v>393</v>
      </c>
      <c r="D202" s="22">
        <v>5800</v>
      </c>
    </row>
    <row r="203" spans="2:4">
      <c r="B203" s="15" t="s">
        <v>394</v>
      </c>
      <c r="C203" s="16" t="s">
        <v>395</v>
      </c>
      <c r="D203" s="22">
        <v>4400</v>
      </c>
    </row>
    <row r="204" spans="2:4">
      <c r="B204" s="15" t="s">
        <v>396</v>
      </c>
      <c r="C204" s="16" t="s">
        <v>397</v>
      </c>
      <c r="D204" s="22">
        <v>4500</v>
      </c>
    </row>
    <row r="205" spans="2:4">
      <c r="B205" s="15" t="s">
        <v>398</v>
      </c>
      <c r="C205" s="16" t="s">
        <v>399</v>
      </c>
      <c r="D205" s="22">
        <v>5400</v>
      </c>
    </row>
    <row r="206" spans="2:4">
      <c r="B206" s="15" t="s">
        <v>400</v>
      </c>
      <c r="C206" s="16" t="s">
        <v>401</v>
      </c>
      <c r="D206" s="22">
        <v>4900</v>
      </c>
    </row>
    <row r="207" spans="2:4">
      <c r="B207" s="15" t="s">
        <v>402</v>
      </c>
      <c r="C207" s="16" t="s">
        <v>403</v>
      </c>
      <c r="D207" s="22">
        <v>5900</v>
      </c>
    </row>
    <row r="208" spans="2:4">
      <c r="B208" s="15" t="s">
        <v>404</v>
      </c>
      <c r="C208" s="16" t="s">
        <v>405</v>
      </c>
      <c r="D208" s="22">
        <v>4300</v>
      </c>
    </row>
    <row r="209" spans="2:4">
      <c r="B209" s="15" t="s">
        <v>406</v>
      </c>
      <c r="C209" s="16" t="s">
        <v>407</v>
      </c>
      <c r="D209" s="22">
        <v>5900</v>
      </c>
    </row>
    <row r="210" spans="2:4">
      <c r="B210" s="15" t="s">
        <v>408</v>
      </c>
      <c r="C210" s="16" t="s">
        <v>409</v>
      </c>
      <c r="D210" s="22">
        <v>6200</v>
      </c>
    </row>
    <row r="211" spans="2:4">
      <c r="B211" s="15" t="s">
        <v>410</v>
      </c>
      <c r="C211" s="16" t="s">
        <v>411</v>
      </c>
      <c r="D211" s="22">
        <v>5200</v>
      </c>
    </row>
    <row r="212" spans="2:4">
      <c r="B212" s="15" t="s">
        <v>412</v>
      </c>
      <c r="C212" s="16" t="s">
        <v>413</v>
      </c>
      <c r="D212" s="22">
        <v>6900</v>
      </c>
    </row>
    <row r="213" spans="2:4">
      <c r="B213" s="15" t="s">
        <v>414</v>
      </c>
      <c r="C213" s="16" t="s">
        <v>415</v>
      </c>
      <c r="D213" s="22">
        <v>6500</v>
      </c>
    </row>
    <row r="214" spans="2:4">
      <c r="B214" s="15" t="s">
        <v>416</v>
      </c>
      <c r="C214" s="16" t="s">
        <v>417</v>
      </c>
      <c r="D214" s="22">
        <v>4100</v>
      </c>
    </row>
    <row r="215" spans="2:4">
      <c r="B215" s="15" t="s">
        <v>418</v>
      </c>
      <c r="C215" s="16" t="s">
        <v>419</v>
      </c>
      <c r="D215" s="22">
        <v>3800</v>
      </c>
    </row>
    <row r="216" spans="2:4">
      <c r="B216" s="15" t="s">
        <v>420</v>
      </c>
      <c r="C216" s="16" t="s">
        <v>421</v>
      </c>
      <c r="D216" s="22">
        <v>2800</v>
      </c>
    </row>
    <row r="217" spans="2:4">
      <c r="B217" s="15" t="s">
        <v>422</v>
      </c>
      <c r="C217" s="16" t="s">
        <v>423</v>
      </c>
      <c r="D217" s="22">
        <v>3700</v>
      </c>
    </row>
    <row r="218" spans="2:4">
      <c r="B218" s="15" t="s">
        <v>424</v>
      </c>
      <c r="C218" s="16" t="s">
        <v>425</v>
      </c>
      <c r="D218" s="22">
        <v>3250</v>
      </c>
    </row>
    <row r="219" spans="2:4">
      <c r="B219" s="15" t="s">
        <v>426</v>
      </c>
      <c r="C219" s="16" t="s">
        <v>427</v>
      </c>
      <c r="D219" s="22">
        <v>2800</v>
      </c>
    </row>
    <row r="220" spans="2:4">
      <c r="B220" s="15" t="s">
        <v>428</v>
      </c>
      <c r="C220" s="16" t="s">
        <v>429</v>
      </c>
      <c r="D220" s="22">
        <v>4900</v>
      </c>
    </row>
    <row r="221" spans="2:4">
      <c r="B221" s="15" t="s">
        <v>430</v>
      </c>
      <c r="C221" s="16" t="s">
        <v>431</v>
      </c>
      <c r="D221" s="22">
        <v>3900</v>
      </c>
    </row>
    <row r="222" spans="2:4">
      <c r="B222" s="15" t="s">
        <v>432</v>
      </c>
      <c r="C222" s="16" t="s">
        <v>433</v>
      </c>
      <c r="D222" s="22">
        <v>2750</v>
      </c>
    </row>
    <row r="223" spans="2:4">
      <c r="B223" s="15" t="s">
        <v>434</v>
      </c>
      <c r="C223" s="16" t="s">
        <v>435</v>
      </c>
      <c r="D223" s="22">
        <v>3500</v>
      </c>
    </row>
    <row r="224" spans="2:4">
      <c r="B224" s="15" t="s">
        <v>436</v>
      </c>
      <c r="C224" s="16" t="s">
        <v>437</v>
      </c>
      <c r="D224" s="22">
        <v>2900</v>
      </c>
    </row>
    <row r="225" spans="2:4">
      <c r="B225" s="15" t="s">
        <v>438</v>
      </c>
      <c r="C225" s="16" t="s">
        <v>439</v>
      </c>
      <c r="D225" s="22">
        <v>3400</v>
      </c>
    </row>
    <row r="226" spans="2:4">
      <c r="B226" s="15" t="s">
        <v>440</v>
      </c>
      <c r="C226" s="16" t="s">
        <v>441</v>
      </c>
      <c r="D226" s="22">
        <v>4300</v>
      </c>
    </row>
    <row r="227" spans="2:4">
      <c r="B227" s="15" t="s">
        <v>442</v>
      </c>
      <c r="C227" s="16" t="s">
        <v>443</v>
      </c>
      <c r="D227" s="22">
        <v>13500</v>
      </c>
    </row>
    <row r="228" spans="2:4">
      <c r="B228" s="15" t="s">
        <v>444</v>
      </c>
      <c r="C228" s="16" t="s">
        <v>445</v>
      </c>
      <c r="D228" s="22">
        <v>2600</v>
      </c>
    </row>
    <row r="229" spans="2:4">
      <c r="B229" s="15" t="s">
        <v>446</v>
      </c>
      <c r="C229" s="16" t="s">
        <v>447</v>
      </c>
      <c r="D229" s="22">
        <v>600</v>
      </c>
    </row>
    <row r="230" spans="2:4">
      <c r="B230" s="15" t="s">
        <v>448</v>
      </c>
      <c r="C230" s="16" t="s">
        <v>449</v>
      </c>
      <c r="D230" s="22">
        <v>1900</v>
      </c>
    </row>
    <row r="231" spans="2:4">
      <c r="B231" s="12" t="s">
        <v>450</v>
      </c>
      <c r="C231" s="13"/>
      <c r="D231" s="14"/>
    </row>
    <row r="232" spans="2:4">
      <c r="B232" s="15" t="s">
        <v>451</v>
      </c>
      <c r="C232" s="16" t="s">
        <v>452</v>
      </c>
      <c r="D232" s="22">
        <v>1200</v>
      </c>
    </row>
    <row r="233" spans="2:4">
      <c r="B233" s="15" t="s">
        <v>453</v>
      </c>
      <c r="C233" s="16" t="s">
        <v>454</v>
      </c>
      <c r="D233" s="22">
        <v>1100</v>
      </c>
    </row>
    <row r="234" spans="2:4">
      <c r="B234" s="15" t="s">
        <v>455</v>
      </c>
      <c r="C234" s="16" t="s">
        <v>456</v>
      </c>
      <c r="D234" s="22">
        <v>1250</v>
      </c>
    </row>
    <row r="235" spans="2:4" ht="22.5">
      <c r="B235" s="15" t="s">
        <v>457</v>
      </c>
      <c r="C235" s="16" t="s">
        <v>458</v>
      </c>
      <c r="D235" s="22">
        <v>3100</v>
      </c>
    </row>
    <row r="236" spans="2:4">
      <c r="B236" s="15" t="s">
        <v>459</v>
      </c>
      <c r="C236" s="16" t="s">
        <v>460</v>
      </c>
      <c r="D236" s="22">
        <v>1100</v>
      </c>
    </row>
    <row r="237" spans="2:4" s="2" customFormat="1">
      <c r="B237" s="15" t="s">
        <v>461</v>
      </c>
      <c r="C237" s="16" t="s">
        <v>462</v>
      </c>
      <c r="D237" s="22">
        <v>1500</v>
      </c>
    </row>
    <row r="238" spans="2:4">
      <c r="B238" s="15" t="s">
        <v>463</v>
      </c>
      <c r="C238" s="16" t="s">
        <v>464</v>
      </c>
      <c r="D238" s="22">
        <v>2000</v>
      </c>
    </row>
    <row r="239" spans="2:4">
      <c r="B239" s="15" t="s">
        <v>465</v>
      </c>
      <c r="C239" s="16" t="s">
        <v>466</v>
      </c>
      <c r="D239" s="22">
        <v>1200</v>
      </c>
    </row>
    <row r="240" spans="2:4">
      <c r="B240" s="15" t="s">
        <v>467</v>
      </c>
      <c r="C240" s="16" t="s">
        <v>468</v>
      </c>
      <c r="D240" s="22">
        <v>3600</v>
      </c>
    </row>
    <row r="241" spans="2:4">
      <c r="B241" s="15" t="s">
        <v>469</v>
      </c>
      <c r="C241" s="16" t="s">
        <v>470</v>
      </c>
      <c r="D241" s="22">
        <v>2100</v>
      </c>
    </row>
    <row r="242" spans="2:4">
      <c r="B242" s="15" t="s">
        <v>471</v>
      </c>
      <c r="C242" s="16" t="s">
        <v>472</v>
      </c>
      <c r="D242" s="22">
        <v>2100</v>
      </c>
    </row>
    <row r="243" spans="2:4">
      <c r="B243" s="15" t="s">
        <v>473</v>
      </c>
      <c r="C243" s="16" t="s">
        <v>474</v>
      </c>
      <c r="D243" s="22">
        <v>1200</v>
      </c>
    </row>
    <row r="244" spans="2:4">
      <c r="B244" s="15" t="s">
        <v>475</v>
      </c>
      <c r="C244" s="16" t="s">
        <v>476</v>
      </c>
      <c r="D244" s="22">
        <v>1500</v>
      </c>
    </row>
    <row r="245" spans="2:4">
      <c r="B245" s="15" t="s">
        <v>477</v>
      </c>
      <c r="C245" s="16" t="s">
        <v>478</v>
      </c>
      <c r="D245" s="22">
        <v>1150</v>
      </c>
    </row>
    <row r="246" spans="2:4">
      <c r="B246" s="15" t="s">
        <v>479</v>
      </c>
      <c r="C246" s="16" t="s">
        <v>480</v>
      </c>
      <c r="D246" s="22">
        <v>1500</v>
      </c>
    </row>
    <row r="247" spans="2:4">
      <c r="B247" s="15" t="s">
        <v>481</v>
      </c>
      <c r="C247" s="16" t="s">
        <v>482</v>
      </c>
      <c r="D247" s="22">
        <v>1050</v>
      </c>
    </row>
    <row r="248" spans="2:4" ht="22.5">
      <c r="B248" s="15" t="s">
        <v>483</v>
      </c>
      <c r="C248" s="16" t="s">
        <v>484</v>
      </c>
      <c r="D248" s="22">
        <v>1850</v>
      </c>
    </row>
    <row r="249" spans="2:4">
      <c r="B249" s="15" t="s">
        <v>485</v>
      </c>
      <c r="C249" s="16" t="s">
        <v>486</v>
      </c>
      <c r="D249" s="22">
        <v>1300</v>
      </c>
    </row>
    <row r="250" spans="2:4">
      <c r="B250" s="15" t="s">
        <v>487</v>
      </c>
      <c r="C250" s="16" t="s">
        <v>488</v>
      </c>
      <c r="D250" s="22">
        <v>1300</v>
      </c>
    </row>
    <row r="251" spans="2:4">
      <c r="B251" s="15" t="s">
        <v>489</v>
      </c>
      <c r="C251" s="16" t="s">
        <v>490</v>
      </c>
      <c r="D251" s="22">
        <v>1850</v>
      </c>
    </row>
    <row r="252" spans="2:4">
      <c r="B252" s="15" t="s">
        <v>491</v>
      </c>
      <c r="C252" s="16" t="s">
        <v>492</v>
      </c>
      <c r="D252" s="22">
        <v>1100</v>
      </c>
    </row>
    <row r="253" spans="2:4">
      <c r="B253" s="15" t="s">
        <v>493</v>
      </c>
      <c r="C253" s="16" t="s">
        <v>494</v>
      </c>
      <c r="D253" s="22">
        <v>1400</v>
      </c>
    </row>
    <row r="254" spans="2:4">
      <c r="B254" s="15" t="s">
        <v>495</v>
      </c>
      <c r="C254" s="16" t="s">
        <v>496</v>
      </c>
      <c r="D254" s="22">
        <v>1650</v>
      </c>
    </row>
    <row r="255" spans="2:4">
      <c r="B255" s="15" t="s">
        <v>497</v>
      </c>
      <c r="C255" s="16" t="s">
        <v>498</v>
      </c>
      <c r="D255" s="22">
        <v>1500</v>
      </c>
    </row>
    <row r="256" spans="2:4">
      <c r="B256" s="15" t="s">
        <v>499</v>
      </c>
      <c r="C256" s="16" t="s">
        <v>500</v>
      </c>
      <c r="D256" s="22">
        <v>1200</v>
      </c>
    </row>
    <row r="257" spans="2:4">
      <c r="B257" s="15" t="s">
        <v>501</v>
      </c>
      <c r="C257" s="16" t="s">
        <v>502</v>
      </c>
      <c r="D257" s="22">
        <v>1650</v>
      </c>
    </row>
    <row r="258" spans="2:4">
      <c r="B258" s="15" t="s">
        <v>503</v>
      </c>
      <c r="C258" s="16" t="s">
        <v>504</v>
      </c>
      <c r="D258" s="22">
        <v>1200</v>
      </c>
    </row>
    <row r="259" spans="2:4">
      <c r="B259" s="15" t="s">
        <v>505</v>
      </c>
      <c r="C259" s="16" t="s">
        <v>506</v>
      </c>
      <c r="D259" s="22">
        <v>3700</v>
      </c>
    </row>
    <row r="260" spans="2:4">
      <c r="B260" s="15" t="s">
        <v>507</v>
      </c>
      <c r="C260" s="16" t="s">
        <v>508</v>
      </c>
      <c r="D260" s="22">
        <v>4200</v>
      </c>
    </row>
    <row r="261" spans="2:4">
      <c r="B261" s="15" t="s">
        <v>509</v>
      </c>
      <c r="C261" s="16" t="s">
        <v>510</v>
      </c>
      <c r="D261" s="22">
        <v>2000</v>
      </c>
    </row>
    <row r="262" spans="2:4">
      <c r="B262" s="15" t="s">
        <v>511</v>
      </c>
      <c r="C262" s="16" t="s">
        <v>512</v>
      </c>
      <c r="D262" s="17">
        <v>1500</v>
      </c>
    </row>
    <row r="263" spans="2:4">
      <c r="B263" s="15" t="s">
        <v>513</v>
      </c>
      <c r="C263" s="16" t="s">
        <v>514</v>
      </c>
      <c r="D263" s="17">
        <v>6700</v>
      </c>
    </row>
    <row r="264" spans="2:4">
      <c r="B264" s="15" t="s">
        <v>515</v>
      </c>
      <c r="C264" s="16" t="s">
        <v>516</v>
      </c>
      <c r="D264" s="17">
        <v>5000</v>
      </c>
    </row>
    <row r="265" spans="2:4">
      <c r="B265" s="15" t="s">
        <v>517</v>
      </c>
      <c r="C265" s="16" t="s">
        <v>518</v>
      </c>
      <c r="D265" s="22">
        <v>1150</v>
      </c>
    </row>
    <row r="266" spans="2:4">
      <c r="B266" s="15" t="s">
        <v>519</v>
      </c>
      <c r="C266" s="16" t="s">
        <v>520</v>
      </c>
      <c r="D266" s="22">
        <v>700</v>
      </c>
    </row>
    <row r="267" spans="2:4">
      <c r="B267" s="15" t="s">
        <v>521</v>
      </c>
      <c r="C267" s="16" t="s">
        <v>522</v>
      </c>
      <c r="D267" s="22">
        <v>1100</v>
      </c>
    </row>
    <row r="268" spans="2:4">
      <c r="B268" s="15" t="s">
        <v>523</v>
      </c>
      <c r="C268" s="16" t="s">
        <v>524</v>
      </c>
      <c r="D268" s="22">
        <v>1500</v>
      </c>
    </row>
    <row r="269" spans="2:4">
      <c r="B269" s="15" t="s">
        <v>525</v>
      </c>
      <c r="C269" s="16" t="s">
        <v>526</v>
      </c>
      <c r="D269" s="22">
        <v>1150</v>
      </c>
    </row>
    <row r="270" spans="2:4">
      <c r="B270" s="15" t="s">
        <v>527</v>
      </c>
      <c r="C270" s="16" t="s">
        <v>528</v>
      </c>
      <c r="D270" s="17">
        <v>5000</v>
      </c>
    </row>
    <row r="271" spans="2:4">
      <c r="B271" s="15" t="s">
        <v>529</v>
      </c>
      <c r="C271" s="16" t="s">
        <v>530</v>
      </c>
      <c r="D271" s="17">
        <v>4500</v>
      </c>
    </row>
    <row r="272" spans="2:4">
      <c r="B272" s="15" t="s">
        <v>531</v>
      </c>
      <c r="C272" s="16" t="s">
        <v>532</v>
      </c>
      <c r="D272" s="17">
        <v>4500</v>
      </c>
    </row>
    <row r="273" spans="2:4">
      <c r="B273" s="15" t="s">
        <v>533</v>
      </c>
      <c r="C273" s="16" t="s">
        <v>534</v>
      </c>
      <c r="D273" s="22">
        <v>6000</v>
      </c>
    </row>
    <row r="274" spans="2:4">
      <c r="B274" s="15" t="s">
        <v>535</v>
      </c>
      <c r="C274" s="16" t="s">
        <v>536</v>
      </c>
      <c r="D274" s="22">
        <v>7500</v>
      </c>
    </row>
    <row r="275" spans="2:4">
      <c r="B275" s="15" t="s">
        <v>537</v>
      </c>
      <c r="C275" s="16" t="s">
        <v>538</v>
      </c>
      <c r="D275" s="22">
        <v>7500</v>
      </c>
    </row>
    <row r="276" spans="2:4">
      <c r="B276" s="15" t="s">
        <v>539</v>
      </c>
      <c r="C276" s="16" t="s">
        <v>540</v>
      </c>
      <c r="D276" s="22">
        <v>1200</v>
      </c>
    </row>
    <row r="277" spans="2:4">
      <c r="B277" s="15" t="s">
        <v>541</v>
      </c>
      <c r="C277" s="16" t="s">
        <v>542</v>
      </c>
      <c r="D277" s="22">
        <v>1000</v>
      </c>
    </row>
    <row r="278" spans="2:4">
      <c r="B278" s="15" t="s">
        <v>543</v>
      </c>
      <c r="C278" s="16" t="s">
        <v>544</v>
      </c>
      <c r="D278" s="22">
        <v>5000</v>
      </c>
    </row>
    <row r="279" spans="2:4">
      <c r="B279" s="15" t="s">
        <v>545</v>
      </c>
      <c r="C279" s="16" t="s">
        <v>546</v>
      </c>
      <c r="D279" s="22">
        <v>5300</v>
      </c>
    </row>
    <row r="280" spans="2:4">
      <c r="B280" s="15" t="s">
        <v>547</v>
      </c>
      <c r="C280" s="16" t="s">
        <v>548</v>
      </c>
      <c r="D280" s="22">
        <v>1200</v>
      </c>
    </row>
    <row r="281" spans="2:4">
      <c r="B281" s="15" t="s">
        <v>549</v>
      </c>
      <c r="C281" s="16" t="s">
        <v>550</v>
      </c>
      <c r="D281" s="22">
        <v>1500</v>
      </c>
    </row>
    <row r="282" spans="2:4">
      <c r="B282" s="15" t="s">
        <v>551</v>
      </c>
      <c r="C282" s="16" t="s">
        <v>552</v>
      </c>
      <c r="D282" s="22">
        <v>600</v>
      </c>
    </row>
    <row r="283" spans="2:4">
      <c r="B283" s="12" t="s">
        <v>553</v>
      </c>
      <c r="C283" s="13"/>
      <c r="D283" s="14"/>
    </row>
    <row r="284" spans="2:4">
      <c r="B284" s="15" t="s">
        <v>554</v>
      </c>
      <c r="C284" s="16" t="s">
        <v>555</v>
      </c>
      <c r="D284" s="17">
        <v>420</v>
      </c>
    </row>
    <row r="285" spans="2:4">
      <c r="B285" s="15" t="s">
        <v>556</v>
      </c>
      <c r="C285" s="16" t="s">
        <v>557</v>
      </c>
      <c r="D285" s="17">
        <v>1890</v>
      </c>
    </row>
    <row r="286" spans="2:4">
      <c r="B286" s="15" t="s">
        <v>558</v>
      </c>
      <c r="C286" s="16" t="s">
        <v>559</v>
      </c>
      <c r="D286" s="17">
        <v>320</v>
      </c>
    </row>
    <row r="287" spans="2:4">
      <c r="B287" s="15" t="s">
        <v>560</v>
      </c>
      <c r="C287" s="16" t="s">
        <v>561</v>
      </c>
      <c r="D287" s="17">
        <v>3150</v>
      </c>
    </row>
    <row r="288" spans="2:4">
      <c r="B288" s="15" t="s">
        <v>562</v>
      </c>
      <c r="C288" s="16" t="s">
        <v>563</v>
      </c>
      <c r="D288" s="17">
        <v>1600</v>
      </c>
    </row>
    <row r="289" spans="2:4">
      <c r="B289" s="15" t="s">
        <v>564</v>
      </c>
      <c r="C289" s="16" t="s">
        <v>565</v>
      </c>
      <c r="D289" s="17">
        <v>2470</v>
      </c>
    </row>
    <row r="290" spans="2:4">
      <c r="B290" s="15" t="s">
        <v>566</v>
      </c>
      <c r="C290" s="16" t="s">
        <v>567</v>
      </c>
      <c r="D290" s="17">
        <v>2360</v>
      </c>
    </row>
    <row r="291" spans="2:4">
      <c r="B291" s="15" t="s">
        <v>568</v>
      </c>
      <c r="C291" s="16" t="s">
        <v>569</v>
      </c>
      <c r="D291" s="17">
        <v>1680</v>
      </c>
    </row>
    <row r="292" spans="2:4">
      <c r="B292" s="15" t="s">
        <v>570</v>
      </c>
      <c r="C292" s="16" t="s">
        <v>571</v>
      </c>
      <c r="D292" s="17">
        <v>160</v>
      </c>
    </row>
    <row r="293" spans="2:4">
      <c r="B293" s="15" t="s">
        <v>572</v>
      </c>
      <c r="C293" s="16" t="s">
        <v>573</v>
      </c>
      <c r="D293" s="17">
        <v>6140</v>
      </c>
    </row>
    <row r="294" spans="2:4">
      <c r="B294" s="15" t="s">
        <v>574</v>
      </c>
      <c r="C294" s="16" t="s">
        <v>575</v>
      </c>
      <c r="D294" s="17">
        <v>6200</v>
      </c>
    </row>
    <row r="295" spans="2:4">
      <c r="B295" s="15" t="s">
        <v>576</v>
      </c>
      <c r="C295" s="16" t="s">
        <v>577</v>
      </c>
      <c r="D295" s="17">
        <v>680</v>
      </c>
    </row>
    <row r="296" spans="2:4">
      <c r="B296" s="15" t="s">
        <v>578</v>
      </c>
      <c r="C296" s="16" t="s">
        <v>579</v>
      </c>
      <c r="D296" s="17">
        <v>1160</v>
      </c>
    </row>
    <row r="297" spans="2:4">
      <c r="B297" s="15" t="s">
        <v>580</v>
      </c>
      <c r="C297" s="16" t="s">
        <v>581</v>
      </c>
      <c r="D297" s="17">
        <v>1600</v>
      </c>
    </row>
    <row r="298" spans="2:4">
      <c r="B298" s="15" t="s">
        <v>582</v>
      </c>
      <c r="C298" s="16" t="s">
        <v>583</v>
      </c>
      <c r="D298" s="17">
        <v>11500</v>
      </c>
    </row>
    <row r="299" spans="2:4">
      <c r="B299" s="15" t="s">
        <v>584</v>
      </c>
      <c r="C299" s="16" t="s">
        <v>585</v>
      </c>
      <c r="D299" s="17">
        <v>3500</v>
      </c>
    </row>
    <row r="300" spans="2:4">
      <c r="B300" s="15" t="s">
        <v>586</v>
      </c>
      <c r="C300" s="16" t="s">
        <v>587</v>
      </c>
      <c r="D300" s="17">
        <v>6000</v>
      </c>
    </row>
    <row r="301" spans="2:4">
      <c r="B301" s="19" t="s">
        <v>192</v>
      </c>
      <c r="C301" s="20"/>
      <c r="D301" s="21"/>
    </row>
    <row r="302" spans="2:4">
      <c r="B302" s="12" t="s">
        <v>588</v>
      </c>
      <c r="C302" s="13"/>
      <c r="D302" s="14"/>
    </row>
    <row r="303" spans="2:4" ht="22.5">
      <c r="B303" s="15" t="s">
        <v>589</v>
      </c>
      <c r="C303" s="16" t="s">
        <v>590</v>
      </c>
      <c r="D303" s="17">
        <v>3690</v>
      </c>
    </row>
    <row r="304" spans="2:4" ht="22.5">
      <c r="B304" s="15" t="s">
        <v>591</v>
      </c>
      <c r="C304" s="16" t="s">
        <v>592</v>
      </c>
      <c r="D304" s="17">
        <v>4020</v>
      </c>
    </row>
    <row r="305" spans="2:4">
      <c r="B305" s="15" t="s">
        <v>593</v>
      </c>
      <c r="C305" s="16" t="s">
        <v>594</v>
      </c>
      <c r="D305" s="17">
        <v>2090</v>
      </c>
    </row>
    <row r="306" spans="2:4">
      <c r="B306" s="15" t="s">
        <v>595</v>
      </c>
      <c r="C306" s="16" t="s">
        <v>596</v>
      </c>
      <c r="D306" s="17">
        <v>2040</v>
      </c>
    </row>
    <row r="307" spans="2:4">
      <c r="B307" s="15" t="s">
        <v>597</v>
      </c>
      <c r="C307" s="16" t="s">
        <v>598</v>
      </c>
      <c r="D307" s="17">
        <v>2420</v>
      </c>
    </row>
    <row r="308" spans="2:4">
      <c r="B308" s="15" t="s">
        <v>599</v>
      </c>
      <c r="C308" s="16" t="s">
        <v>600</v>
      </c>
      <c r="D308" s="17">
        <v>2480</v>
      </c>
    </row>
    <row r="309" spans="2:4">
      <c r="B309" s="15" t="s">
        <v>601</v>
      </c>
      <c r="C309" s="16" t="s">
        <v>602</v>
      </c>
      <c r="D309" s="17">
        <v>2090</v>
      </c>
    </row>
    <row r="310" spans="2:4">
      <c r="B310" s="15" t="s">
        <v>603</v>
      </c>
      <c r="C310" s="16" t="s">
        <v>604</v>
      </c>
      <c r="D310" s="17">
        <v>1870</v>
      </c>
    </row>
    <row r="311" spans="2:4">
      <c r="B311" s="15" t="s">
        <v>605</v>
      </c>
      <c r="C311" s="16" t="s">
        <v>606</v>
      </c>
      <c r="D311" s="17">
        <v>1540</v>
      </c>
    </row>
    <row r="312" spans="2:4">
      <c r="B312" s="15" t="s">
        <v>607</v>
      </c>
      <c r="C312" s="16" t="s">
        <v>608</v>
      </c>
      <c r="D312" s="17">
        <v>1870</v>
      </c>
    </row>
    <row r="313" spans="2:4">
      <c r="B313" s="15" t="s">
        <v>609</v>
      </c>
      <c r="C313" s="16" t="s">
        <v>610</v>
      </c>
      <c r="D313" s="17">
        <v>2040</v>
      </c>
    </row>
    <row r="314" spans="2:4">
      <c r="B314" s="15" t="s">
        <v>611</v>
      </c>
      <c r="C314" s="16" t="s">
        <v>612</v>
      </c>
      <c r="D314" s="17">
        <v>1820</v>
      </c>
    </row>
    <row r="315" spans="2:4">
      <c r="B315" s="15" t="s">
        <v>613</v>
      </c>
      <c r="C315" s="16" t="s">
        <v>614</v>
      </c>
      <c r="D315" s="17">
        <v>1160</v>
      </c>
    </row>
    <row r="316" spans="2:4">
      <c r="B316" s="15" t="s">
        <v>615</v>
      </c>
      <c r="C316" s="16" t="s">
        <v>616</v>
      </c>
      <c r="D316" s="17">
        <v>2700</v>
      </c>
    </row>
    <row r="317" spans="2:4">
      <c r="B317" s="15" t="s">
        <v>617</v>
      </c>
      <c r="C317" s="16" t="s">
        <v>618</v>
      </c>
      <c r="D317" s="17">
        <v>2370</v>
      </c>
    </row>
    <row r="318" spans="2:4">
      <c r="B318" s="15" t="s">
        <v>619</v>
      </c>
      <c r="C318" s="16" t="s">
        <v>620</v>
      </c>
      <c r="D318" s="17">
        <v>2040</v>
      </c>
    </row>
    <row r="319" spans="2:4">
      <c r="B319" s="15" t="s">
        <v>621</v>
      </c>
      <c r="C319" s="16" t="s">
        <v>622</v>
      </c>
      <c r="D319" s="17">
        <v>1650</v>
      </c>
    </row>
    <row r="320" spans="2:4">
      <c r="B320" s="15" t="s">
        <v>623</v>
      </c>
      <c r="C320" s="16" t="s">
        <v>624</v>
      </c>
      <c r="D320" s="17">
        <v>2200</v>
      </c>
    </row>
    <row r="321" spans="2:4">
      <c r="B321" s="15" t="s">
        <v>625</v>
      </c>
      <c r="C321" s="16" t="s">
        <v>626</v>
      </c>
      <c r="D321" s="17">
        <v>1870</v>
      </c>
    </row>
    <row r="322" spans="2:4" ht="11.25" customHeight="1">
      <c r="B322" s="15" t="s">
        <v>627</v>
      </c>
      <c r="C322" s="16" t="s">
        <v>628</v>
      </c>
      <c r="D322" s="17">
        <v>770</v>
      </c>
    </row>
    <row r="323" spans="2:4">
      <c r="B323" s="15" t="s">
        <v>629</v>
      </c>
      <c r="C323" s="16" t="s">
        <v>630</v>
      </c>
      <c r="D323" s="17">
        <v>1930</v>
      </c>
    </row>
    <row r="324" spans="2:4">
      <c r="B324" s="15" t="s">
        <v>631</v>
      </c>
      <c r="C324" s="16" t="s">
        <v>632</v>
      </c>
      <c r="D324" s="17">
        <v>1540</v>
      </c>
    </row>
    <row r="325" spans="2:4">
      <c r="B325" s="15" t="s">
        <v>633</v>
      </c>
      <c r="C325" s="16" t="s">
        <v>634</v>
      </c>
      <c r="D325" s="17">
        <v>1050</v>
      </c>
    </row>
    <row r="326" spans="2:4">
      <c r="B326" s="15" t="s">
        <v>635</v>
      </c>
      <c r="C326" s="16" t="s">
        <v>636</v>
      </c>
      <c r="D326" s="17">
        <v>1430</v>
      </c>
    </row>
    <row r="327" spans="2:4">
      <c r="B327" s="15" t="s">
        <v>637</v>
      </c>
      <c r="C327" s="16" t="s">
        <v>638</v>
      </c>
      <c r="D327" s="17">
        <v>1930</v>
      </c>
    </row>
    <row r="328" spans="2:4">
      <c r="B328" s="15" t="s">
        <v>639</v>
      </c>
      <c r="C328" s="16" t="s">
        <v>640</v>
      </c>
      <c r="D328" s="17">
        <v>1540</v>
      </c>
    </row>
    <row r="329" spans="2:4">
      <c r="B329" s="15" t="s">
        <v>641</v>
      </c>
      <c r="C329" s="16" t="s">
        <v>642</v>
      </c>
      <c r="D329" s="17">
        <v>1540</v>
      </c>
    </row>
    <row r="330" spans="2:4">
      <c r="B330" s="15" t="s">
        <v>643</v>
      </c>
      <c r="C330" s="16" t="s">
        <v>644</v>
      </c>
      <c r="D330" s="17">
        <v>1930</v>
      </c>
    </row>
    <row r="331" spans="2:4">
      <c r="B331" s="15" t="s">
        <v>645</v>
      </c>
      <c r="C331" s="16" t="s">
        <v>646</v>
      </c>
      <c r="D331" s="17">
        <v>1160</v>
      </c>
    </row>
    <row r="332" spans="2:4">
      <c r="B332" s="15" t="s">
        <v>647</v>
      </c>
      <c r="C332" s="16" t="s">
        <v>648</v>
      </c>
      <c r="D332" s="17">
        <v>1160</v>
      </c>
    </row>
    <row r="333" spans="2:4">
      <c r="B333" s="15" t="s">
        <v>649</v>
      </c>
      <c r="C333" s="16" t="s">
        <v>650</v>
      </c>
      <c r="D333" s="17">
        <v>1870</v>
      </c>
    </row>
    <row r="334" spans="2:4">
      <c r="B334" s="15" t="s">
        <v>651</v>
      </c>
      <c r="C334" s="16" t="s">
        <v>652</v>
      </c>
      <c r="D334" s="17">
        <v>3300</v>
      </c>
    </row>
    <row r="335" spans="2:4">
      <c r="B335" s="15" t="s">
        <v>653</v>
      </c>
      <c r="C335" s="16" t="s">
        <v>654</v>
      </c>
      <c r="D335" s="17">
        <v>2970</v>
      </c>
    </row>
    <row r="336" spans="2:4">
      <c r="B336" s="15" t="s">
        <v>655</v>
      </c>
      <c r="C336" s="16" t="s">
        <v>656</v>
      </c>
      <c r="D336" s="17">
        <v>3300</v>
      </c>
    </row>
    <row r="337" spans="2:4">
      <c r="B337" s="15" t="s">
        <v>657</v>
      </c>
      <c r="C337" s="16" t="s">
        <v>658</v>
      </c>
      <c r="D337" s="17">
        <v>3080</v>
      </c>
    </row>
    <row r="338" spans="2:4">
      <c r="B338" s="15" t="s">
        <v>7070</v>
      </c>
      <c r="C338" s="16" t="s">
        <v>7072</v>
      </c>
      <c r="D338" s="17">
        <v>2750</v>
      </c>
    </row>
    <row r="339" spans="2:4">
      <c r="B339" s="15" t="s">
        <v>7071</v>
      </c>
      <c r="C339" s="16" t="s">
        <v>7073</v>
      </c>
      <c r="D339" s="273">
        <v>2750</v>
      </c>
    </row>
    <row r="340" spans="2:4">
      <c r="B340" s="15" t="s">
        <v>659</v>
      </c>
      <c r="C340" s="16" t="s">
        <v>660</v>
      </c>
      <c r="D340" s="17">
        <v>1540</v>
      </c>
    </row>
    <row r="341" spans="2:4">
      <c r="B341" s="15" t="s">
        <v>661</v>
      </c>
      <c r="C341" s="16" t="s">
        <v>662</v>
      </c>
      <c r="D341" s="17">
        <v>1870</v>
      </c>
    </row>
    <row r="342" spans="2:4">
      <c r="B342" s="15" t="s">
        <v>663</v>
      </c>
      <c r="C342" s="16" t="s">
        <v>664</v>
      </c>
      <c r="D342" s="17">
        <v>1930</v>
      </c>
    </row>
    <row r="343" spans="2:4">
      <c r="B343" s="15" t="s">
        <v>665</v>
      </c>
      <c r="C343" s="16" t="s">
        <v>666</v>
      </c>
      <c r="D343" s="17">
        <v>2310</v>
      </c>
    </row>
    <row r="344" spans="2:4">
      <c r="B344" s="15" t="s">
        <v>667</v>
      </c>
      <c r="C344" s="16" t="s">
        <v>668</v>
      </c>
      <c r="D344" s="17">
        <v>3300</v>
      </c>
    </row>
    <row r="345" spans="2:4">
      <c r="B345" s="15" t="s">
        <v>669</v>
      </c>
      <c r="C345" s="16" t="s">
        <v>670</v>
      </c>
      <c r="D345" s="17">
        <v>4950</v>
      </c>
    </row>
    <row r="346" spans="2:4">
      <c r="B346" s="15" t="s">
        <v>671</v>
      </c>
      <c r="C346" s="16" t="s">
        <v>672</v>
      </c>
      <c r="D346" s="17">
        <v>1820</v>
      </c>
    </row>
    <row r="347" spans="2:4">
      <c r="B347" s="15" t="s">
        <v>673</v>
      </c>
      <c r="C347" s="16" t="s">
        <v>674</v>
      </c>
      <c r="D347" s="17">
        <v>1540</v>
      </c>
    </row>
    <row r="348" spans="2:4">
      <c r="B348" s="15" t="s">
        <v>675</v>
      </c>
      <c r="C348" s="16" t="s">
        <v>676</v>
      </c>
      <c r="D348" s="17">
        <v>2310</v>
      </c>
    </row>
    <row r="349" spans="2:4">
      <c r="B349" s="15" t="s">
        <v>677</v>
      </c>
      <c r="C349" s="16" t="s">
        <v>678</v>
      </c>
      <c r="D349" s="17">
        <v>2700</v>
      </c>
    </row>
    <row r="350" spans="2:4">
      <c r="B350" s="15" t="s">
        <v>679</v>
      </c>
      <c r="C350" s="16" t="s">
        <v>680</v>
      </c>
      <c r="D350" s="17">
        <v>2310</v>
      </c>
    </row>
    <row r="351" spans="2:4">
      <c r="B351" s="15" t="s">
        <v>681</v>
      </c>
      <c r="C351" s="16" t="s">
        <v>682</v>
      </c>
      <c r="D351" s="17">
        <v>2700</v>
      </c>
    </row>
    <row r="352" spans="2:4" ht="22.5">
      <c r="B352" s="15" t="s">
        <v>683</v>
      </c>
      <c r="C352" s="16" t="s">
        <v>684</v>
      </c>
      <c r="D352" s="17">
        <v>3300</v>
      </c>
    </row>
    <row r="353" spans="2:4" ht="22.5">
      <c r="B353" s="15" t="s">
        <v>685</v>
      </c>
      <c r="C353" s="16" t="s">
        <v>686</v>
      </c>
      <c r="D353" s="17">
        <v>3080</v>
      </c>
    </row>
    <row r="354" spans="2:4">
      <c r="B354" s="15" t="s">
        <v>687</v>
      </c>
      <c r="C354" s="16" t="s">
        <v>688</v>
      </c>
      <c r="D354" s="17">
        <v>2310</v>
      </c>
    </row>
    <row r="355" spans="2:4">
      <c r="B355" s="15" t="s">
        <v>689</v>
      </c>
      <c r="C355" s="16" t="s">
        <v>690</v>
      </c>
      <c r="D355" s="17">
        <v>2700</v>
      </c>
    </row>
    <row r="356" spans="2:4" ht="22.5">
      <c r="B356" s="15" t="s">
        <v>691</v>
      </c>
      <c r="C356" s="16" t="s">
        <v>692</v>
      </c>
      <c r="D356" s="17">
        <v>1540</v>
      </c>
    </row>
    <row r="357" spans="2:4" ht="22.5">
      <c r="B357" s="15" t="s">
        <v>693</v>
      </c>
      <c r="C357" s="16" t="s">
        <v>694</v>
      </c>
      <c r="D357" s="17">
        <v>1870</v>
      </c>
    </row>
    <row r="358" spans="2:4">
      <c r="B358" s="15" t="s">
        <v>695</v>
      </c>
      <c r="C358" s="16" t="s">
        <v>696</v>
      </c>
      <c r="D358" s="17">
        <v>1540</v>
      </c>
    </row>
    <row r="359" spans="2:4">
      <c r="B359" s="15" t="s">
        <v>697</v>
      </c>
      <c r="C359" s="16" t="s">
        <v>698</v>
      </c>
      <c r="D359" s="17">
        <v>1870</v>
      </c>
    </row>
    <row r="360" spans="2:4">
      <c r="B360" s="15" t="s">
        <v>699</v>
      </c>
      <c r="C360" s="16" t="s">
        <v>700</v>
      </c>
      <c r="D360" s="17">
        <v>3300</v>
      </c>
    </row>
    <row r="361" spans="2:4">
      <c r="B361" s="15" t="s">
        <v>701</v>
      </c>
      <c r="C361" s="16" t="s">
        <v>702</v>
      </c>
      <c r="D361" s="17">
        <v>2920</v>
      </c>
    </row>
    <row r="362" spans="2:4">
      <c r="B362" s="15" t="s">
        <v>703</v>
      </c>
      <c r="C362" s="16" t="s">
        <v>704</v>
      </c>
      <c r="D362" s="17">
        <v>2700</v>
      </c>
    </row>
    <row r="363" spans="2:4">
      <c r="B363" s="15" t="s">
        <v>705</v>
      </c>
      <c r="C363" s="16" t="s">
        <v>706</v>
      </c>
      <c r="D363" s="17">
        <v>2920</v>
      </c>
    </row>
    <row r="364" spans="2:4">
      <c r="B364" s="15" t="s">
        <v>707</v>
      </c>
      <c r="C364" s="16" t="s">
        <v>708</v>
      </c>
      <c r="D364" s="17">
        <v>2700</v>
      </c>
    </row>
    <row r="365" spans="2:4">
      <c r="B365" s="15" t="s">
        <v>709</v>
      </c>
      <c r="C365" s="16" t="s">
        <v>710</v>
      </c>
      <c r="D365" s="17">
        <v>2370</v>
      </c>
    </row>
    <row r="366" spans="2:4">
      <c r="B366" s="15" t="s">
        <v>711</v>
      </c>
      <c r="C366" s="16" t="s">
        <v>712</v>
      </c>
      <c r="D366" s="17">
        <v>1490</v>
      </c>
    </row>
    <row r="367" spans="2:4">
      <c r="B367" s="15" t="s">
        <v>713</v>
      </c>
      <c r="C367" s="16" t="s">
        <v>714</v>
      </c>
      <c r="D367" s="17">
        <v>2420</v>
      </c>
    </row>
    <row r="368" spans="2:4">
      <c r="B368" s="15" t="s">
        <v>715</v>
      </c>
      <c r="C368" s="16" t="s">
        <v>716</v>
      </c>
      <c r="D368" s="17">
        <v>2640</v>
      </c>
    </row>
    <row r="369" spans="2:4">
      <c r="B369" s="15" t="s">
        <v>717</v>
      </c>
      <c r="C369" s="16" t="s">
        <v>718</v>
      </c>
      <c r="D369" s="17">
        <v>2310</v>
      </c>
    </row>
    <row r="370" spans="2:4">
      <c r="B370" s="15" t="s">
        <v>719</v>
      </c>
      <c r="C370" s="16" t="s">
        <v>720</v>
      </c>
      <c r="D370" s="17">
        <v>2640</v>
      </c>
    </row>
    <row r="371" spans="2:4">
      <c r="B371" s="15" t="s">
        <v>721</v>
      </c>
      <c r="C371" s="16" t="s">
        <v>722</v>
      </c>
      <c r="D371" s="17">
        <v>900</v>
      </c>
    </row>
    <row r="372" spans="2:4">
      <c r="B372" s="15" t="s">
        <v>723</v>
      </c>
      <c r="C372" s="16" t="s">
        <v>724</v>
      </c>
      <c r="D372" s="17">
        <v>2970</v>
      </c>
    </row>
    <row r="373" spans="2:4">
      <c r="B373" s="15" t="s">
        <v>725</v>
      </c>
      <c r="C373" s="16" t="s">
        <v>726</v>
      </c>
      <c r="D373" s="17">
        <v>1540</v>
      </c>
    </row>
    <row r="374" spans="2:4">
      <c r="B374" s="15" t="s">
        <v>727</v>
      </c>
      <c r="C374" s="16" t="s">
        <v>728</v>
      </c>
      <c r="D374" s="17">
        <v>2200</v>
      </c>
    </row>
    <row r="375" spans="2:4">
      <c r="B375" s="15" t="s">
        <v>729</v>
      </c>
      <c r="C375" s="16" t="s">
        <v>730</v>
      </c>
      <c r="D375" s="17">
        <v>1820</v>
      </c>
    </row>
    <row r="376" spans="2:4">
      <c r="B376" s="15" t="s">
        <v>731</v>
      </c>
      <c r="C376" s="16" t="s">
        <v>732</v>
      </c>
      <c r="D376" s="17">
        <v>2970</v>
      </c>
    </row>
    <row r="377" spans="2:4">
      <c r="B377" s="15" t="s">
        <v>733</v>
      </c>
      <c r="C377" s="16" t="s">
        <v>734</v>
      </c>
      <c r="D377" s="17">
        <v>2200</v>
      </c>
    </row>
    <row r="378" spans="2:4">
      <c r="B378" s="15" t="s">
        <v>735</v>
      </c>
      <c r="C378" s="16" t="s">
        <v>736</v>
      </c>
      <c r="D378" s="17">
        <v>1870</v>
      </c>
    </row>
    <row r="379" spans="2:4">
      <c r="B379" s="15" t="s">
        <v>737</v>
      </c>
      <c r="C379" s="16" t="s">
        <v>738</v>
      </c>
      <c r="D379" s="17">
        <v>2640</v>
      </c>
    </row>
    <row r="380" spans="2:4">
      <c r="B380" s="15" t="s">
        <v>739</v>
      </c>
      <c r="C380" s="16" t="s">
        <v>740</v>
      </c>
      <c r="D380" s="17">
        <v>2310</v>
      </c>
    </row>
    <row r="381" spans="2:4">
      <c r="B381" s="15" t="s">
        <v>741</v>
      </c>
      <c r="C381" s="16" t="s">
        <v>742</v>
      </c>
      <c r="D381" s="17">
        <v>2200</v>
      </c>
    </row>
    <row r="382" spans="2:4">
      <c r="B382" s="15" t="s">
        <v>743</v>
      </c>
      <c r="C382" s="16" t="s">
        <v>744</v>
      </c>
      <c r="D382" s="17">
        <v>1870</v>
      </c>
    </row>
    <row r="383" spans="2:4">
      <c r="B383" s="15" t="s">
        <v>745</v>
      </c>
      <c r="C383" s="16" t="s">
        <v>746</v>
      </c>
      <c r="D383" s="17">
        <v>1650</v>
      </c>
    </row>
    <row r="384" spans="2:4">
      <c r="B384" s="15" t="s">
        <v>747</v>
      </c>
      <c r="C384" s="16" t="s">
        <v>748</v>
      </c>
      <c r="D384" s="17">
        <v>2040</v>
      </c>
    </row>
    <row r="385" spans="2:4">
      <c r="B385" s="15" t="s">
        <v>749</v>
      </c>
      <c r="C385" s="16" t="s">
        <v>750</v>
      </c>
      <c r="D385" s="17">
        <v>1870</v>
      </c>
    </row>
    <row r="386" spans="2:4">
      <c r="B386" s="15" t="s">
        <v>751</v>
      </c>
      <c r="C386" s="16" t="s">
        <v>752</v>
      </c>
      <c r="D386" s="17">
        <v>2200</v>
      </c>
    </row>
    <row r="387" spans="2:4">
      <c r="B387" s="15" t="s">
        <v>753</v>
      </c>
      <c r="C387" s="16" t="s">
        <v>754</v>
      </c>
      <c r="D387" s="17">
        <v>1540</v>
      </c>
    </row>
    <row r="388" spans="2:4">
      <c r="B388" s="15" t="s">
        <v>755</v>
      </c>
      <c r="C388" s="16" t="s">
        <v>756</v>
      </c>
      <c r="D388" s="17">
        <v>1870</v>
      </c>
    </row>
    <row r="389" spans="2:4">
      <c r="B389" s="15" t="s">
        <v>757</v>
      </c>
      <c r="C389" s="16" t="s">
        <v>758</v>
      </c>
      <c r="D389" s="17">
        <v>1540</v>
      </c>
    </row>
    <row r="390" spans="2:4">
      <c r="B390" s="15" t="s">
        <v>759</v>
      </c>
      <c r="C390" s="16" t="s">
        <v>760</v>
      </c>
      <c r="D390" s="17">
        <v>2310</v>
      </c>
    </row>
    <row r="391" spans="2:4">
      <c r="B391" s="15" t="s">
        <v>761</v>
      </c>
      <c r="C391" s="16" t="s">
        <v>762</v>
      </c>
      <c r="D391" s="17">
        <v>2040</v>
      </c>
    </row>
    <row r="392" spans="2:4">
      <c r="B392" s="15" t="s">
        <v>763</v>
      </c>
      <c r="C392" s="16" t="s">
        <v>764</v>
      </c>
      <c r="D392" s="17">
        <v>1650</v>
      </c>
    </row>
    <row r="393" spans="2:4">
      <c r="B393" s="12" t="s">
        <v>765</v>
      </c>
      <c r="C393" s="13"/>
      <c r="D393" s="14"/>
    </row>
    <row r="394" spans="2:4">
      <c r="B394" s="15" t="s">
        <v>766</v>
      </c>
      <c r="C394" s="16" t="s">
        <v>767</v>
      </c>
      <c r="D394" s="17">
        <v>1100</v>
      </c>
    </row>
    <row r="395" spans="2:4">
      <c r="B395" s="15" t="s">
        <v>768</v>
      </c>
      <c r="C395" s="16" t="s">
        <v>769</v>
      </c>
      <c r="D395" s="17">
        <v>1100</v>
      </c>
    </row>
    <row r="396" spans="2:4">
      <c r="B396" s="15" t="s">
        <v>770</v>
      </c>
      <c r="C396" s="16" t="s">
        <v>771</v>
      </c>
      <c r="D396" s="17">
        <v>1430</v>
      </c>
    </row>
    <row r="397" spans="2:4">
      <c r="B397" s="15" t="s">
        <v>772</v>
      </c>
      <c r="C397" s="16" t="s">
        <v>773</v>
      </c>
      <c r="D397" s="17">
        <v>1100</v>
      </c>
    </row>
    <row r="398" spans="2:4">
      <c r="B398" s="15" t="s">
        <v>774</v>
      </c>
      <c r="C398" s="16" t="s">
        <v>775</v>
      </c>
      <c r="D398" s="17">
        <v>1430</v>
      </c>
    </row>
    <row r="399" spans="2:4">
      <c r="B399" s="15" t="s">
        <v>776</v>
      </c>
      <c r="C399" s="16" t="s">
        <v>777</v>
      </c>
      <c r="D399" s="17">
        <v>1210</v>
      </c>
    </row>
    <row r="400" spans="2:4">
      <c r="B400" s="15" t="s">
        <v>778</v>
      </c>
      <c r="C400" s="16" t="s">
        <v>779</v>
      </c>
      <c r="D400" s="17">
        <v>1540</v>
      </c>
    </row>
    <row r="401" spans="2:4">
      <c r="B401" s="15" t="s">
        <v>780</v>
      </c>
      <c r="C401" s="16" t="s">
        <v>781</v>
      </c>
      <c r="D401" s="17">
        <v>1100</v>
      </c>
    </row>
    <row r="402" spans="2:4">
      <c r="B402" s="15" t="s">
        <v>782</v>
      </c>
      <c r="C402" s="16" t="s">
        <v>783</v>
      </c>
      <c r="D402" s="17">
        <v>1430</v>
      </c>
    </row>
    <row r="403" spans="2:4">
      <c r="B403" s="15" t="s">
        <v>784</v>
      </c>
      <c r="C403" s="16" t="s">
        <v>785</v>
      </c>
      <c r="D403" s="17">
        <v>1100</v>
      </c>
    </row>
    <row r="404" spans="2:4">
      <c r="B404" s="15" t="s">
        <v>786</v>
      </c>
      <c r="C404" s="16" t="s">
        <v>787</v>
      </c>
      <c r="D404" s="17">
        <v>1820</v>
      </c>
    </row>
    <row r="405" spans="2:4">
      <c r="B405" s="15" t="s">
        <v>788</v>
      </c>
      <c r="C405" s="16" t="s">
        <v>789</v>
      </c>
      <c r="D405" s="17">
        <v>1600</v>
      </c>
    </row>
    <row r="406" spans="2:4">
      <c r="B406" s="15" t="s">
        <v>790</v>
      </c>
      <c r="C406" s="16" t="s">
        <v>791</v>
      </c>
      <c r="D406" s="17">
        <v>1930</v>
      </c>
    </row>
    <row r="407" spans="2:4">
      <c r="B407" s="15" t="s">
        <v>792</v>
      </c>
      <c r="C407" s="16" t="s">
        <v>793</v>
      </c>
      <c r="D407" s="17">
        <v>1600</v>
      </c>
    </row>
    <row r="408" spans="2:4">
      <c r="B408" s="15" t="s">
        <v>794</v>
      </c>
      <c r="C408" s="16" t="s">
        <v>795</v>
      </c>
      <c r="D408" s="17">
        <v>1490</v>
      </c>
    </row>
    <row r="409" spans="2:4">
      <c r="B409" s="15" t="s">
        <v>796</v>
      </c>
      <c r="C409" s="16" t="s">
        <v>797</v>
      </c>
      <c r="D409" s="17">
        <v>1820</v>
      </c>
    </row>
    <row r="410" spans="2:4">
      <c r="B410" s="15" t="s">
        <v>798</v>
      </c>
      <c r="C410" s="16" t="s">
        <v>799</v>
      </c>
      <c r="D410" s="17">
        <v>1490</v>
      </c>
    </row>
    <row r="411" spans="2:4">
      <c r="B411" s="15" t="s">
        <v>800</v>
      </c>
      <c r="C411" s="16" t="s">
        <v>801</v>
      </c>
      <c r="D411" s="17">
        <v>1820</v>
      </c>
    </row>
    <row r="412" spans="2:4">
      <c r="B412" s="15" t="s">
        <v>802</v>
      </c>
      <c r="C412" s="16" t="s">
        <v>803</v>
      </c>
      <c r="D412" s="17">
        <v>2640</v>
      </c>
    </row>
    <row r="413" spans="2:4">
      <c r="B413" s="15" t="s">
        <v>804</v>
      </c>
      <c r="C413" s="16" t="s">
        <v>805</v>
      </c>
      <c r="D413" s="17">
        <v>2970</v>
      </c>
    </row>
    <row r="414" spans="2:4" ht="22.5">
      <c r="B414" s="15" t="s">
        <v>806</v>
      </c>
      <c r="C414" s="16" t="s">
        <v>807</v>
      </c>
      <c r="D414" s="17">
        <v>1490</v>
      </c>
    </row>
    <row r="415" spans="2:4" ht="22.5">
      <c r="B415" s="15" t="s">
        <v>808</v>
      </c>
      <c r="C415" s="16" t="s">
        <v>809</v>
      </c>
      <c r="D415" s="17">
        <v>1820</v>
      </c>
    </row>
    <row r="416" spans="2:4">
      <c r="B416" s="15" t="s">
        <v>810</v>
      </c>
      <c r="C416" s="16" t="s">
        <v>811</v>
      </c>
      <c r="D416" s="17">
        <v>1490</v>
      </c>
    </row>
    <row r="417" spans="2:4">
      <c r="B417" s="15" t="s">
        <v>812</v>
      </c>
      <c r="C417" s="16" t="s">
        <v>813</v>
      </c>
      <c r="D417" s="17">
        <v>1490</v>
      </c>
    </row>
    <row r="418" spans="2:4">
      <c r="B418" s="15" t="s">
        <v>814</v>
      </c>
      <c r="C418" s="16" t="s">
        <v>815</v>
      </c>
      <c r="D418" s="17">
        <v>1820</v>
      </c>
    </row>
    <row r="419" spans="2:4">
      <c r="B419" s="15" t="s">
        <v>816</v>
      </c>
      <c r="C419" s="16" t="s">
        <v>817</v>
      </c>
      <c r="D419" s="17">
        <v>1490</v>
      </c>
    </row>
    <row r="420" spans="2:4">
      <c r="B420" s="15" t="s">
        <v>818</v>
      </c>
      <c r="C420" s="16" t="s">
        <v>819</v>
      </c>
      <c r="D420" s="17">
        <v>1820</v>
      </c>
    </row>
    <row r="421" spans="2:4" ht="22.5">
      <c r="B421" s="15" t="s">
        <v>820</v>
      </c>
      <c r="C421" s="16" t="s">
        <v>821</v>
      </c>
      <c r="D421" s="17">
        <v>1100</v>
      </c>
    </row>
    <row r="422" spans="2:4" ht="22.5">
      <c r="B422" s="15" t="s">
        <v>822</v>
      </c>
      <c r="C422" s="16" t="s">
        <v>823</v>
      </c>
      <c r="D422" s="17">
        <v>1430</v>
      </c>
    </row>
    <row r="423" spans="2:4">
      <c r="B423" s="15" t="s">
        <v>824</v>
      </c>
      <c r="C423" s="16" t="s">
        <v>825</v>
      </c>
      <c r="D423" s="17">
        <v>770</v>
      </c>
    </row>
    <row r="424" spans="2:4">
      <c r="B424" s="15" t="s">
        <v>826</v>
      </c>
      <c r="C424" s="16" t="s">
        <v>827</v>
      </c>
      <c r="D424" s="17">
        <v>1100</v>
      </c>
    </row>
    <row r="425" spans="2:4">
      <c r="B425" s="15" t="s">
        <v>828</v>
      </c>
      <c r="C425" s="16" t="s">
        <v>829</v>
      </c>
      <c r="D425" s="17">
        <v>2150</v>
      </c>
    </row>
    <row r="426" spans="2:4" ht="22.5">
      <c r="B426" s="15" t="s">
        <v>830</v>
      </c>
      <c r="C426" s="16" t="s">
        <v>831</v>
      </c>
      <c r="D426" s="17">
        <v>2150</v>
      </c>
    </row>
    <row r="427" spans="2:4" ht="22.5">
      <c r="B427" s="15" t="s">
        <v>832</v>
      </c>
      <c r="C427" s="16" t="s">
        <v>833</v>
      </c>
      <c r="D427" s="17">
        <v>2480</v>
      </c>
    </row>
    <row r="428" spans="2:4">
      <c r="B428" s="15" t="s">
        <v>834</v>
      </c>
      <c r="C428" s="16" t="s">
        <v>835</v>
      </c>
      <c r="D428" s="17">
        <v>2200</v>
      </c>
    </row>
    <row r="429" spans="2:4">
      <c r="B429" s="15" t="s">
        <v>836</v>
      </c>
      <c r="C429" s="16" t="s">
        <v>837</v>
      </c>
      <c r="D429" s="17">
        <v>2530</v>
      </c>
    </row>
    <row r="430" spans="2:4">
      <c r="B430" s="15" t="s">
        <v>838</v>
      </c>
      <c r="C430" s="16" t="s">
        <v>839</v>
      </c>
      <c r="D430" s="17">
        <v>1600</v>
      </c>
    </row>
    <row r="431" spans="2:4">
      <c r="B431" s="15" t="s">
        <v>840</v>
      </c>
      <c r="C431" s="16" t="s">
        <v>841</v>
      </c>
      <c r="D431" s="17">
        <v>1820</v>
      </c>
    </row>
    <row r="432" spans="2:4">
      <c r="B432" s="15" t="s">
        <v>842</v>
      </c>
      <c r="C432" s="16" t="s">
        <v>843</v>
      </c>
      <c r="D432" s="17">
        <v>2150</v>
      </c>
    </row>
    <row r="433" spans="2:4">
      <c r="B433" s="15" t="s">
        <v>844</v>
      </c>
      <c r="C433" s="16" t="s">
        <v>845</v>
      </c>
      <c r="D433" s="17">
        <v>3190</v>
      </c>
    </row>
    <row r="434" spans="2:4">
      <c r="B434" s="15" t="s">
        <v>846</v>
      </c>
      <c r="C434" s="16" t="s">
        <v>847</v>
      </c>
      <c r="D434" s="17">
        <v>1100</v>
      </c>
    </row>
    <row r="435" spans="2:4">
      <c r="B435" s="15" t="s">
        <v>848</v>
      </c>
      <c r="C435" s="16" t="s">
        <v>849</v>
      </c>
      <c r="D435" s="17">
        <v>1430</v>
      </c>
    </row>
    <row r="436" spans="2:4">
      <c r="B436" s="15" t="s">
        <v>850</v>
      </c>
      <c r="C436" s="16" t="s">
        <v>851</v>
      </c>
      <c r="D436" s="17">
        <v>2200</v>
      </c>
    </row>
    <row r="437" spans="2:4">
      <c r="B437" s="15" t="s">
        <v>852</v>
      </c>
      <c r="C437" s="16" t="s">
        <v>853</v>
      </c>
      <c r="D437" s="17">
        <v>1210</v>
      </c>
    </row>
    <row r="438" spans="2:4">
      <c r="B438" s="15" t="s">
        <v>854</v>
      </c>
      <c r="C438" s="16" t="s">
        <v>855</v>
      </c>
      <c r="D438" s="17">
        <v>1540</v>
      </c>
    </row>
    <row r="439" spans="2:4">
      <c r="B439" s="15" t="s">
        <v>856</v>
      </c>
      <c r="C439" s="16" t="s">
        <v>857</v>
      </c>
      <c r="D439" s="17">
        <v>1820</v>
      </c>
    </row>
    <row r="440" spans="2:4">
      <c r="B440" s="15" t="s">
        <v>858</v>
      </c>
      <c r="C440" s="16" t="s">
        <v>859</v>
      </c>
      <c r="D440" s="17">
        <v>2420</v>
      </c>
    </row>
    <row r="441" spans="2:4">
      <c r="B441" s="15" t="s">
        <v>860</v>
      </c>
      <c r="C441" s="16" t="s">
        <v>861</v>
      </c>
      <c r="D441" s="17">
        <v>2640</v>
      </c>
    </row>
    <row r="442" spans="2:4">
      <c r="B442" s="15" t="s">
        <v>862</v>
      </c>
      <c r="C442" s="16" t="s">
        <v>863</v>
      </c>
      <c r="D442" s="17">
        <v>1980</v>
      </c>
    </row>
    <row r="443" spans="2:4">
      <c r="B443" s="15" t="s">
        <v>864</v>
      </c>
      <c r="C443" s="16" t="s">
        <v>865</v>
      </c>
      <c r="D443" s="17">
        <v>2310</v>
      </c>
    </row>
    <row r="444" spans="2:4">
      <c r="B444" s="15" t="s">
        <v>866</v>
      </c>
      <c r="C444" s="16" t="s">
        <v>867</v>
      </c>
      <c r="D444" s="17">
        <v>1100</v>
      </c>
    </row>
    <row r="445" spans="2:4">
      <c r="B445" s="12" t="s">
        <v>868</v>
      </c>
      <c r="C445" s="13"/>
      <c r="D445" s="14"/>
    </row>
    <row r="446" spans="2:4">
      <c r="B446" s="15" t="s">
        <v>869</v>
      </c>
      <c r="C446" s="16" t="s">
        <v>870</v>
      </c>
      <c r="D446" s="17">
        <v>3030</v>
      </c>
    </row>
    <row r="447" spans="2:4">
      <c r="B447" s="15" t="s">
        <v>871</v>
      </c>
      <c r="C447" s="16" t="s">
        <v>872</v>
      </c>
      <c r="D447" s="17">
        <v>3580</v>
      </c>
    </row>
    <row r="448" spans="2:4">
      <c r="B448" s="15" t="s">
        <v>873</v>
      </c>
      <c r="C448" s="16" t="s">
        <v>874</v>
      </c>
      <c r="D448" s="17">
        <v>6000</v>
      </c>
    </row>
    <row r="449" spans="2:4">
      <c r="B449" s="15" t="s">
        <v>875</v>
      </c>
      <c r="C449" s="16" t="s">
        <v>876</v>
      </c>
      <c r="D449" s="17">
        <v>12870</v>
      </c>
    </row>
    <row r="450" spans="2:4">
      <c r="B450" s="15" t="s">
        <v>877</v>
      </c>
      <c r="C450" s="16" t="s">
        <v>878</v>
      </c>
      <c r="D450" s="17">
        <v>4400</v>
      </c>
    </row>
    <row r="451" spans="2:4">
      <c r="B451" s="15" t="s">
        <v>879</v>
      </c>
      <c r="C451" s="16" t="s">
        <v>880</v>
      </c>
      <c r="D451" s="17">
        <v>8800</v>
      </c>
    </row>
    <row r="452" spans="2:4">
      <c r="B452" s="15" t="s">
        <v>881</v>
      </c>
      <c r="C452" s="16" t="s">
        <v>882</v>
      </c>
      <c r="D452" s="17">
        <v>3960</v>
      </c>
    </row>
    <row r="453" spans="2:4">
      <c r="B453" s="15" t="s">
        <v>883</v>
      </c>
      <c r="C453" s="16" t="s">
        <v>884</v>
      </c>
      <c r="D453" s="17">
        <v>4400</v>
      </c>
    </row>
    <row r="454" spans="2:4">
      <c r="B454" s="15" t="s">
        <v>885</v>
      </c>
      <c r="C454" s="16" t="s">
        <v>886</v>
      </c>
      <c r="D454" s="17">
        <v>7260</v>
      </c>
    </row>
    <row r="455" spans="2:4">
      <c r="B455" s="15" t="s">
        <v>887</v>
      </c>
      <c r="C455" s="16" t="s">
        <v>888</v>
      </c>
      <c r="D455" s="17">
        <v>7870</v>
      </c>
    </row>
    <row r="456" spans="2:4">
      <c r="B456" s="15" t="s">
        <v>889</v>
      </c>
      <c r="C456" s="16" t="s">
        <v>890</v>
      </c>
      <c r="D456" s="17">
        <v>5830</v>
      </c>
    </row>
    <row r="457" spans="2:4">
      <c r="B457" s="15" t="s">
        <v>891</v>
      </c>
      <c r="C457" s="16" t="s">
        <v>892</v>
      </c>
      <c r="D457" s="17">
        <v>27500</v>
      </c>
    </row>
    <row r="458" spans="2:4">
      <c r="B458" s="15" t="s">
        <v>893</v>
      </c>
      <c r="C458" s="16" t="s">
        <v>894</v>
      </c>
      <c r="D458" s="17">
        <v>6600</v>
      </c>
    </row>
    <row r="459" spans="2:4">
      <c r="B459" s="15" t="s">
        <v>895</v>
      </c>
      <c r="C459" s="16" t="s">
        <v>896</v>
      </c>
      <c r="D459" s="17">
        <v>4070</v>
      </c>
    </row>
    <row r="460" spans="2:4">
      <c r="B460" s="12" t="s">
        <v>897</v>
      </c>
      <c r="C460" s="13"/>
      <c r="D460" s="14"/>
    </row>
    <row r="461" spans="2:4" s="23" customFormat="1" ht="12.75" customHeight="1">
      <c r="B461" s="15" t="s">
        <v>898</v>
      </c>
      <c r="C461" s="16" t="s">
        <v>899</v>
      </c>
      <c r="D461" s="22">
        <v>15000</v>
      </c>
    </row>
    <row r="462" spans="2:4">
      <c r="B462" s="12" t="s">
        <v>900</v>
      </c>
      <c r="C462" s="13"/>
      <c r="D462" s="14"/>
    </row>
    <row r="463" spans="2:4">
      <c r="B463" s="15" t="s">
        <v>901</v>
      </c>
      <c r="C463" s="16" t="s">
        <v>902</v>
      </c>
      <c r="D463" s="22">
        <v>700</v>
      </c>
    </row>
    <row r="464" spans="2:4">
      <c r="B464" s="15" t="s">
        <v>903</v>
      </c>
      <c r="C464" s="16" t="s">
        <v>904</v>
      </c>
      <c r="D464" s="22">
        <v>1200</v>
      </c>
    </row>
    <row r="465" spans="2:4">
      <c r="B465" s="15" t="s">
        <v>905</v>
      </c>
      <c r="C465" s="16" t="s">
        <v>906</v>
      </c>
      <c r="D465" s="22">
        <v>1600</v>
      </c>
    </row>
    <row r="466" spans="2:4">
      <c r="B466" s="15" t="s">
        <v>907</v>
      </c>
      <c r="C466" s="16" t="s">
        <v>908</v>
      </c>
      <c r="D466" s="22">
        <v>1450</v>
      </c>
    </row>
    <row r="467" spans="2:4">
      <c r="B467" s="15" t="s">
        <v>909</v>
      </c>
      <c r="C467" s="16" t="s">
        <v>910</v>
      </c>
      <c r="D467" s="22">
        <v>2000</v>
      </c>
    </row>
    <row r="468" spans="2:4">
      <c r="B468" s="15" t="s">
        <v>911</v>
      </c>
      <c r="C468" s="16" t="s">
        <v>912</v>
      </c>
      <c r="D468" s="22">
        <v>2850</v>
      </c>
    </row>
    <row r="469" spans="2:4">
      <c r="B469" s="15" t="s">
        <v>913</v>
      </c>
      <c r="C469" s="16" t="s">
        <v>914</v>
      </c>
      <c r="D469" s="22">
        <v>2900</v>
      </c>
    </row>
    <row r="470" spans="2:4">
      <c r="B470" s="15" t="s">
        <v>915</v>
      </c>
      <c r="C470" s="16" t="s">
        <v>916</v>
      </c>
      <c r="D470" s="22">
        <v>2190</v>
      </c>
    </row>
    <row r="471" spans="2:4">
      <c r="B471" s="15" t="s">
        <v>917</v>
      </c>
      <c r="C471" s="16" t="s">
        <v>918</v>
      </c>
      <c r="D471" s="22">
        <v>900</v>
      </c>
    </row>
    <row r="472" spans="2:4">
      <c r="B472" s="15" t="s">
        <v>919</v>
      </c>
      <c r="C472" s="16" t="s">
        <v>920</v>
      </c>
      <c r="D472" s="22">
        <v>1500</v>
      </c>
    </row>
    <row r="473" spans="2:4">
      <c r="B473" s="15" t="s">
        <v>921</v>
      </c>
      <c r="C473" s="16" t="s">
        <v>922</v>
      </c>
      <c r="D473" s="22">
        <v>3250</v>
      </c>
    </row>
    <row r="474" spans="2:4">
      <c r="B474" s="15" t="s">
        <v>923</v>
      </c>
      <c r="C474" s="16" t="s">
        <v>924</v>
      </c>
      <c r="D474" s="22">
        <v>1900</v>
      </c>
    </row>
    <row r="475" spans="2:4">
      <c r="B475" s="15" t="s">
        <v>925</v>
      </c>
      <c r="C475" s="16" t="s">
        <v>926</v>
      </c>
      <c r="D475" s="22">
        <v>8600</v>
      </c>
    </row>
    <row r="476" spans="2:4">
      <c r="B476" s="15" t="s">
        <v>927</v>
      </c>
      <c r="C476" s="16" t="s">
        <v>928</v>
      </c>
      <c r="D476" s="22">
        <v>800</v>
      </c>
    </row>
    <row r="477" spans="2:4">
      <c r="B477" s="15" t="s">
        <v>929</v>
      </c>
      <c r="C477" s="16" t="s">
        <v>930</v>
      </c>
      <c r="D477" s="22">
        <v>400</v>
      </c>
    </row>
    <row r="478" spans="2:4">
      <c r="B478" s="15" t="s">
        <v>931</v>
      </c>
      <c r="C478" s="16" t="s">
        <v>932</v>
      </c>
      <c r="D478" s="22">
        <v>1000</v>
      </c>
    </row>
    <row r="479" spans="2:4">
      <c r="B479" s="15" t="s">
        <v>933</v>
      </c>
      <c r="C479" s="16" t="s">
        <v>934</v>
      </c>
      <c r="D479" s="22">
        <v>1700</v>
      </c>
    </row>
    <row r="480" spans="2:4">
      <c r="B480" s="15" t="s">
        <v>935</v>
      </c>
      <c r="C480" s="16" t="s">
        <v>936</v>
      </c>
      <c r="D480" s="22">
        <v>2400</v>
      </c>
    </row>
    <row r="481" spans="2:4" ht="22.5">
      <c r="B481" s="15" t="s">
        <v>937</v>
      </c>
      <c r="C481" s="16" t="s">
        <v>938</v>
      </c>
      <c r="D481" s="22">
        <v>3200</v>
      </c>
    </row>
    <row r="482" spans="2:4">
      <c r="B482" s="15" t="s">
        <v>939</v>
      </c>
      <c r="C482" s="16" t="s">
        <v>940</v>
      </c>
      <c r="D482" s="22">
        <v>900</v>
      </c>
    </row>
    <row r="483" spans="2:4">
      <c r="B483" s="15" t="s">
        <v>941</v>
      </c>
      <c r="C483" s="16" t="s">
        <v>942</v>
      </c>
      <c r="D483" s="22">
        <v>980</v>
      </c>
    </row>
    <row r="484" spans="2:4">
      <c r="B484" s="15" t="s">
        <v>943</v>
      </c>
      <c r="C484" s="16" t="s">
        <v>944</v>
      </c>
      <c r="D484" s="22">
        <v>600</v>
      </c>
    </row>
    <row r="485" spans="2:4">
      <c r="B485" s="15" t="s">
        <v>945</v>
      </c>
      <c r="C485" s="16" t="s">
        <v>946</v>
      </c>
      <c r="D485" s="22">
        <v>800</v>
      </c>
    </row>
    <row r="486" spans="2:4">
      <c r="B486" s="15" t="s">
        <v>947</v>
      </c>
      <c r="C486" s="16" t="s">
        <v>948</v>
      </c>
      <c r="D486" s="22">
        <v>2350</v>
      </c>
    </row>
    <row r="487" spans="2:4">
      <c r="B487" s="15" t="s">
        <v>949</v>
      </c>
      <c r="C487" s="16" t="s">
        <v>950</v>
      </c>
      <c r="D487" s="22">
        <v>800</v>
      </c>
    </row>
    <row r="488" spans="2:4">
      <c r="B488" s="15" t="s">
        <v>951</v>
      </c>
      <c r="C488" s="16" t="s">
        <v>952</v>
      </c>
      <c r="D488" s="22">
        <v>600</v>
      </c>
    </row>
    <row r="489" spans="2:4">
      <c r="B489" s="15" t="s">
        <v>953</v>
      </c>
      <c r="C489" s="16" t="s">
        <v>954</v>
      </c>
      <c r="D489" s="22">
        <v>650</v>
      </c>
    </row>
    <row r="490" spans="2:4">
      <c r="B490" s="15" t="s">
        <v>955</v>
      </c>
      <c r="C490" s="16" t="s">
        <v>956</v>
      </c>
      <c r="D490" s="22">
        <v>400</v>
      </c>
    </row>
    <row r="491" spans="2:4">
      <c r="B491" s="15" t="s">
        <v>957</v>
      </c>
      <c r="C491" s="16" t="s">
        <v>958</v>
      </c>
      <c r="D491" s="22">
        <v>250</v>
      </c>
    </row>
    <row r="492" spans="2:4">
      <c r="B492" s="15" t="s">
        <v>959</v>
      </c>
      <c r="C492" s="16" t="s">
        <v>960</v>
      </c>
      <c r="D492" s="22">
        <v>800</v>
      </c>
    </row>
    <row r="493" spans="2:4">
      <c r="B493" s="15" t="s">
        <v>961</v>
      </c>
      <c r="C493" s="16" t="s">
        <v>962</v>
      </c>
      <c r="D493" s="22">
        <v>600</v>
      </c>
    </row>
    <row r="494" spans="2:4">
      <c r="B494" s="15" t="s">
        <v>963</v>
      </c>
      <c r="C494" s="16" t="s">
        <v>964</v>
      </c>
      <c r="D494" s="22">
        <v>850</v>
      </c>
    </row>
    <row r="495" spans="2:4">
      <c r="B495" s="15" t="s">
        <v>965</v>
      </c>
      <c r="C495" s="16" t="s">
        <v>966</v>
      </c>
      <c r="D495" s="22">
        <v>2400</v>
      </c>
    </row>
    <row r="496" spans="2:4">
      <c r="B496" s="15" t="s">
        <v>967</v>
      </c>
      <c r="C496" s="16" t="s">
        <v>968</v>
      </c>
      <c r="D496" s="22">
        <v>500</v>
      </c>
    </row>
    <row r="497" spans="2:4">
      <c r="B497" s="15" t="s">
        <v>969</v>
      </c>
      <c r="C497" s="16" t="s">
        <v>970</v>
      </c>
      <c r="D497" s="22">
        <v>800</v>
      </c>
    </row>
    <row r="498" spans="2:4">
      <c r="B498" s="15" t="s">
        <v>971</v>
      </c>
      <c r="C498" s="16" t="s">
        <v>972</v>
      </c>
      <c r="D498" s="22">
        <v>2500</v>
      </c>
    </row>
    <row r="499" spans="2:4">
      <c r="B499" s="15" t="s">
        <v>973</v>
      </c>
      <c r="C499" s="16" t="s">
        <v>974</v>
      </c>
      <c r="D499" s="22">
        <v>3200</v>
      </c>
    </row>
    <row r="500" spans="2:4">
      <c r="B500" s="15" t="s">
        <v>975</v>
      </c>
      <c r="C500" s="16" t="s">
        <v>976</v>
      </c>
      <c r="D500" s="22">
        <v>1200</v>
      </c>
    </row>
    <row r="501" spans="2:4">
      <c r="B501" s="15" t="s">
        <v>977</v>
      </c>
      <c r="C501" s="16" t="s">
        <v>978</v>
      </c>
      <c r="D501" s="22">
        <v>700</v>
      </c>
    </row>
    <row r="502" spans="2:4">
      <c r="B502" s="15" t="s">
        <v>979</v>
      </c>
      <c r="C502" s="16" t="s">
        <v>980</v>
      </c>
      <c r="D502" s="22">
        <v>400</v>
      </c>
    </row>
    <row r="503" spans="2:4">
      <c r="B503" s="15" t="s">
        <v>981</v>
      </c>
      <c r="C503" s="16" t="s">
        <v>982</v>
      </c>
      <c r="D503" s="22">
        <v>600</v>
      </c>
    </row>
    <row r="504" spans="2:4">
      <c r="B504" s="15" t="s">
        <v>983</v>
      </c>
      <c r="C504" s="16" t="s">
        <v>984</v>
      </c>
      <c r="D504" s="22">
        <v>880</v>
      </c>
    </row>
    <row r="505" spans="2:4">
      <c r="B505" s="15" t="s">
        <v>985</v>
      </c>
      <c r="C505" s="16" t="s">
        <v>986</v>
      </c>
      <c r="D505" s="22">
        <v>4680</v>
      </c>
    </row>
    <row r="506" spans="2:4">
      <c r="B506" s="15" t="s">
        <v>987</v>
      </c>
      <c r="C506" s="16" t="s">
        <v>988</v>
      </c>
      <c r="D506" s="22">
        <v>650</v>
      </c>
    </row>
    <row r="507" spans="2:4">
      <c r="B507" s="15" t="s">
        <v>989</v>
      </c>
      <c r="C507" s="16" t="s">
        <v>990</v>
      </c>
      <c r="D507" s="22">
        <v>3300</v>
      </c>
    </row>
    <row r="508" spans="2:4">
      <c r="B508" s="15" t="s">
        <v>991</v>
      </c>
      <c r="C508" s="16" t="s">
        <v>992</v>
      </c>
      <c r="D508" s="22">
        <v>1550</v>
      </c>
    </row>
    <row r="509" spans="2:4">
      <c r="B509" s="15" t="s">
        <v>993</v>
      </c>
      <c r="C509" s="16" t="s">
        <v>994</v>
      </c>
      <c r="D509" s="22">
        <v>1400</v>
      </c>
    </row>
    <row r="510" spans="2:4">
      <c r="B510" s="12" t="s">
        <v>995</v>
      </c>
      <c r="C510" s="13"/>
      <c r="D510" s="14"/>
    </row>
    <row r="511" spans="2:4">
      <c r="B511" s="15" t="s">
        <v>996</v>
      </c>
      <c r="C511" s="16" t="s">
        <v>997</v>
      </c>
      <c r="D511" s="17">
        <v>3740</v>
      </c>
    </row>
    <row r="512" spans="2:4">
      <c r="B512" s="15" t="s">
        <v>998</v>
      </c>
      <c r="C512" s="16" t="s">
        <v>999</v>
      </c>
      <c r="D512" s="17">
        <v>3740</v>
      </c>
    </row>
    <row r="513" spans="2:4">
      <c r="B513" s="15" t="s">
        <v>1000</v>
      </c>
      <c r="C513" s="16" t="s">
        <v>1001</v>
      </c>
      <c r="D513" s="17">
        <v>2200</v>
      </c>
    </row>
    <row r="514" spans="2:4">
      <c r="B514" s="15" t="s">
        <v>1002</v>
      </c>
      <c r="C514" s="16" t="s">
        <v>1003</v>
      </c>
      <c r="D514" s="17">
        <v>5720</v>
      </c>
    </row>
    <row r="515" spans="2:4">
      <c r="B515" s="15" t="s">
        <v>1004</v>
      </c>
      <c r="C515" s="16" t="s">
        <v>1005</v>
      </c>
      <c r="D515" s="17">
        <v>1650</v>
      </c>
    </row>
    <row r="516" spans="2:4">
      <c r="B516" s="15" t="s">
        <v>1006</v>
      </c>
      <c r="C516" s="16" t="s">
        <v>1007</v>
      </c>
      <c r="D516" s="17">
        <v>1160</v>
      </c>
    </row>
    <row r="517" spans="2:4">
      <c r="B517" s="15" t="s">
        <v>1008</v>
      </c>
      <c r="C517" s="16" t="s">
        <v>1009</v>
      </c>
      <c r="D517" s="17">
        <v>1760</v>
      </c>
    </row>
    <row r="518" spans="2:4">
      <c r="B518" s="15" t="s">
        <v>1010</v>
      </c>
      <c r="C518" s="16" t="s">
        <v>1011</v>
      </c>
      <c r="D518" s="17">
        <v>2310</v>
      </c>
    </row>
    <row r="519" spans="2:4">
      <c r="B519" s="15" t="s">
        <v>1012</v>
      </c>
      <c r="C519" s="16" t="s">
        <v>1013</v>
      </c>
      <c r="D519" s="17">
        <v>9900</v>
      </c>
    </row>
    <row r="520" spans="2:4">
      <c r="B520" s="15" t="s">
        <v>1014</v>
      </c>
      <c r="C520" s="16" t="s">
        <v>1015</v>
      </c>
      <c r="D520" s="17">
        <v>330</v>
      </c>
    </row>
    <row r="521" spans="2:4">
      <c r="B521" s="18" t="s">
        <v>1016</v>
      </c>
      <c r="C521" s="16" t="s">
        <v>1017</v>
      </c>
      <c r="D521" s="17">
        <v>750</v>
      </c>
    </row>
    <row r="522" spans="2:4">
      <c r="B522" s="15" t="s">
        <v>1018</v>
      </c>
      <c r="C522" s="16" t="s">
        <v>1019</v>
      </c>
      <c r="D522" s="17">
        <v>1760</v>
      </c>
    </row>
    <row r="523" spans="2:4">
      <c r="B523" s="15" t="s">
        <v>1020</v>
      </c>
      <c r="C523" s="16" t="s">
        <v>1021</v>
      </c>
      <c r="D523" s="17">
        <v>3740</v>
      </c>
    </row>
    <row r="524" spans="2:4">
      <c r="B524" s="15" t="s">
        <v>1022</v>
      </c>
      <c r="C524" s="16" t="s">
        <v>1023</v>
      </c>
      <c r="D524" s="17">
        <v>3470</v>
      </c>
    </row>
    <row r="525" spans="2:4">
      <c r="B525" s="15" t="s">
        <v>1024</v>
      </c>
      <c r="C525" s="16" t="s">
        <v>1025</v>
      </c>
      <c r="D525" s="17">
        <v>170</v>
      </c>
    </row>
    <row r="526" spans="2:4">
      <c r="B526" s="15" t="s">
        <v>1026</v>
      </c>
      <c r="C526" s="16" t="s">
        <v>1027</v>
      </c>
      <c r="D526" s="17">
        <v>110</v>
      </c>
    </row>
    <row r="527" spans="2:4">
      <c r="B527" s="15" t="s">
        <v>1028</v>
      </c>
      <c r="C527" s="16" t="s">
        <v>1029</v>
      </c>
      <c r="D527" s="17">
        <v>1870</v>
      </c>
    </row>
    <row r="528" spans="2:4">
      <c r="B528" s="15" t="s">
        <v>1030</v>
      </c>
      <c r="C528" s="16" t="s">
        <v>1031</v>
      </c>
      <c r="D528" s="17">
        <v>2750</v>
      </c>
    </row>
    <row r="529" spans="2:4">
      <c r="B529" s="15" t="s">
        <v>1032</v>
      </c>
      <c r="C529" s="16" t="s">
        <v>1033</v>
      </c>
      <c r="D529" s="17">
        <v>8580</v>
      </c>
    </row>
    <row r="530" spans="2:4">
      <c r="B530" s="15" t="s">
        <v>1034</v>
      </c>
      <c r="C530" s="16" t="s">
        <v>1035</v>
      </c>
      <c r="D530" s="17">
        <v>21450</v>
      </c>
    </row>
    <row r="531" spans="2:4" ht="22.5">
      <c r="B531" s="15" t="s">
        <v>1036</v>
      </c>
      <c r="C531" s="16" t="s">
        <v>1037</v>
      </c>
      <c r="D531" s="17">
        <v>17160</v>
      </c>
    </row>
    <row r="532" spans="2:4">
      <c r="B532" s="15" t="s">
        <v>1038</v>
      </c>
      <c r="C532" s="16" t="s">
        <v>1039</v>
      </c>
      <c r="D532" s="17">
        <v>14300</v>
      </c>
    </row>
    <row r="533" spans="2:4">
      <c r="B533" s="15" t="s">
        <v>1040</v>
      </c>
      <c r="C533" s="16" t="s">
        <v>1041</v>
      </c>
      <c r="D533" s="17">
        <v>3400</v>
      </c>
    </row>
    <row r="534" spans="2:4">
      <c r="B534" s="24" t="s">
        <v>1042</v>
      </c>
      <c r="C534" s="25" t="s">
        <v>1043</v>
      </c>
      <c r="D534" s="17">
        <v>27500</v>
      </c>
    </row>
    <row r="535" spans="2:4">
      <c r="B535" s="24" t="s">
        <v>1044</v>
      </c>
      <c r="C535" s="25" t="s">
        <v>1045</v>
      </c>
      <c r="D535" s="17">
        <v>25000</v>
      </c>
    </row>
    <row r="536" spans="2:4">
      <c r="B536" s="12" t="s">
        <v>1046</v>
      </c>
      <c r="C536" s="13"/>
      <c r="D536" s="26"/>
    </row>
    <row r="537" spans="2:4">
      <c r="B537" s="15" t="s">
        <v>1047</v>
      </c>
      <c r="C537" s="16" t="s">
        <v>1048</v>
      </c>
      <c r="D537" s="17">
        <v>990</v>
      </c>
    </row>
    <row r="538" spans="2:4">
      <c r="B538" s="15" t="s">
        <v>1049</v>
      </c>
      <c r="C538" s="16" t="s">
        <v>1050</v>
      </c>
      <c r="D538" s="17">
        <v>2590</v>
      </c>
    </row>
    <row r="539" spans="2:4">
      <c r="B539" s="15" t="s">
        <v>1051</v>
      </c>
      <c r="C539" s="16" t="s">
        <v>1052</v>
      </c>
      <c r="D539" s="17">
        <v>2040</v>
      </c>
    </row>
    <row r="540" spans="2:4">
      <c r="B540" s="15" t="s">
        <v>1053</v>
      </c>
      <c r="C540" s="16" t="s">
        <v>1054</v>
      </c>
      <c r="D540" s="17">
        <v>3470</v>
      </c>
    </row>
    <row r="541" spans="2:4">
      <c r="B541" s="15" t="s">
        <v>1055</v>
      </c>
      <c r="C541" s="16" t="s">
        <v>1056</v>
      </c>
      <c r="D541" s="17">
        <v>1160</v>
      </c>
    </row>
    <row r="542" spans="2:4">
      <c r="B542" s="15" t="s">
        <v>1057</v>
      </c>
      <c r="C542" s="16" t="s">
        <v>1058</v>
      </c>
      <c r="D542" s="17">
        <v>2860</v>
      </c>
    </row>
    <row r="543" spans="2:4">
      <c r="B543" s="15" t="s">
        <v>1059</v>
      </c>
      <c r="C543" s="16" t="s">
        <v>1060</v>
      </c>
      <c r="D543" s="17">
        <v>2860</v>
      </c>
    </row>
    <row r="544" spans="2:4">
      <c r="B544" s="15" t="s">
        <v>1061</v>
      </c>
      <c r="C544" s="16" t="s">
        <v>1062</v>
      </c>
      <c r="D544" s="17">
        <v>1760</v>
      </c>
    </row>
    <row r="545" spans="2:4">
      <c r="B545" s="15" t="s">
        <v>1063</v>
      </c>
      <c r="C545" s="16" t="s">
        <v>1064</v>
      </c>
      <c r="D545" s="17">
        <v>16610</v>
      </c>
    </row>
    <row r="546" spans="2:4">
      <c r="B546" s="15" t="s">
        <v>1065</v>
      </c>
      <c r="C546" s="16" t="s">
        <v>1066</v>
      </c>
      <c r="D546" s="17">
        <v>17580</v>
      </c>
    </row>
    <row r="547" spans="2:4">
      <c r="B547" s="18" t="s">
        <v>1067</v>
      </c>
      <c r="C547" s="25" t="s">
        <v>1068</v>
      </c>
      <c r="D547" s="17">
        <v>5500</v>
      </c>
    </row>
    <row r="548" spans="2:4">
      <c r="B548" s="12" t="s">
        <v>1069</v>
      </c>
      <c r="C548" s="13"/>
      <c r="D548" s="26"/>
    </row>
    <row r="549" spans="2:4">
      <c r="B549" s="15" t="s">
        <v>1070</v>
      </c>
      <c r="C549" s="16" t="s">
        <v>1071</v>
      </c>
      <c r="D549" s="17">
        <v>220</v>
      </c>
    </row>
    <row r="550" spans="2:4">
      <c r="B550" s="15" t="s">
        <v>1072</v>
      </c>
      <c r="C550" s="16" t="s">
        <v>1073</v>
      </c>
      <c r="D550" s="17">
        <v>220</v>
      </c>
    </row>
    <row r="551" spans="2:4">
      <c r="B551" s="15" t="s">
        <v>1074</v>
      </c>
      <c r="C551" s="16" t="s">
        <v>1075</v>
      </c>
      <c r="D551" s="17">
        <v>170</v>
      </c>
    </row>
    <row r="552" spans="2:4">
      <c r="B552" s="15" t="s">
        <v>1076</v>
      </c>
      <c r="C552" s="16" t="s">
        <v>1077</v>
      </c>
      <c r="D552" s="17">
        <v>280</v>
      </c>
    </row>
    <row r="553" spans="2:4">
      <c r="B553" s="15" t="s">
        <v>1078</v>
      </c>
      <c r="C553" s="16" t="s">
        <v>1079</v>
      </c>
      <c r="D553" s="17">
        <v>220</v>
      </c>
    </row>
    <row r="554" spans="2:4">
      <c r="B554" s="15" t="s">
        <v>1080</v>
      </c>
      <c r="C554" s="16" t="s">
        <v>1081</v>
      </c>
      <c r="D554" s="17">
        <v>880</v>
      </c>
    </row>
    <row r="555" spans="2:4">
      <c r="B555" s="15" t="s">
        <v>1082</v>
      </c>
      <c r="C555" s="16" t="s">
        <v>1083</v>
      </c>
      <c r="D555" s="17">
        <v>330</v>
      </c>
    </row>
    <row r="556" spans="2:4">
      <c r="B556" s="15" t="s">
        <v>1084</v>
      </c>
      <c r="C556" s="16" t="s">
        <v>1085</v>
      </c>
      <c r="D556" s="17">
        <v>550</v>
      </c>
    </row>
    <row r="557" spans="2:4">
      <c r="B557" s="15" t="s">
        <v>1086</v>
      </c>
      <c r="C557" s="16" t="s">
        <v>1087</v>
      </c>
      <c r="D557" s="17">
        <v>1760</v>
      </c>
    </row>
    <row r="558" spans="2:4">
      <c r="B558" s="15" t="s">
        <v>1088</v>
      </c>
      <c r="C558" s="16" t="s">
        <v>1089</v>
      </c>
      <c r="D558" s="17">
        <v>17160</v>
      </c>
    </row>
    <row r="559" spans="2:4">
      <c r="B559" s="15" t="s">
        <v>1090</v>
      </c>
      <c r="C559" s="16" t="s">
        <v>1091</v>
      </c>
      <c r="D559" s="17">
        <v>660</v>
      </c>
    </row>
    <row r="560" spans="2:4">
      <c r="B560" s="15" t="s">
        <v>1092</v>
      </c>
      <c r="C560" s="16" t="s">
        <v>1093</v>
      </c>
      <c r="D560" s="17">
        <v>2700</v>
      </c>
    </row>
    <row r="561" spans="2:4">
      <c r="B561" s="15" t="s">
        <v>1094</v>
      </c>
      <c r="C561" s="16" t="s">
        <v>1095</v>
      </c>
      <c r="D561" s="17">
        <v>5720</v>
      </c>
    </row>
    <row r="562" spans="2:4">
      <c r="B562" s="15" t="s">
        <v>1096</v>
      </c>
      <c r="C562" s="16" t="s">
        <v>1097</v>
      </c>
      <c r="D562" s="17">
        <v>2860</v>
      </c>
    </row>
    <row r="563" spans="2:4">
      <c r="B563" s="15" t="s">
        <v>1098</v>
      </c>
      <c r="C563" s="16" t="s">
        <v>1099</v>
      </c>
      <c r="D563" s="17">
        <v>330</v>
      </c>
    </row>
    <row r="564" spans="2:4">
      <c r="B564" s="15" t="s">
        <v>1100</v>
      </c>
      <c r="C564" s="16" t="s">
        <v>1101</v>
      </c>
      <c r="D564" s="17">
        <v>6000</v>
      </c>
    </row>
    <row r="565" spans="2:4">
      <c r="B565" s="15" t="s">
        <v>1102</v>
      </c>
      <c r="C565" s="16" t="s">
        <v>1103</v>
      </c>
      <c r="D565" s="17">
        <v>990</v>
      </c>
    </row>
    <row r="566" spans="2:4">
      <c r="B566" s="15" t="s">
        <v>1104</v>
      </c>
      <c r="C566" s="16" t="s">
        <v>1105</v>
      </c>
      <c r="D566" s="17">
        <v>17160</v>
      </c>
    </row>
    <row r="567" spans="2:4">
      <c r="B567" s="15" t="s">
        <v>1106</v>
      </c>
      <c r="C567" s="16" t="s">
        <v>1107</v>
      </c>
      <c r="D567" s="17">
        <v>1100</v>
      </c>
    </row>
    <row r="568" spans="2:4">
      <c r="B568" s="15" t="s">
        <v>1108</v>
      </c>
      <c r="C568" s="16" t="s">
        <v>1109</v>
      </c>
      <c r="D568" s="17">
        <v>610</v>
      </c>
    </row>
    <row r="569" spans="2:4">
      <c r="B569" s="15" t="s">
        <v>1110</v>
      </c>
      <c r="C569" s="16" t="s">
        <v>1111</v>
      </c>
      <c r="D569" s="17">
        <v>550</v>
      </c>
    </row>
    <row r="570" spans="2:4">
      <c r="B570" s="19" t="s">
        <v>192</v>
      </c>
      <c r="C570" s="20"/>
      <c r="D570" s="21"/>
    </row>
    <row r="571" spans="2:4">
      <c r="B571" s="12" t="s">
        <v>1112</v>
      </c>
      <c r="C571" s="13"/>
      <c r="D571" s="14"/>
    </row>
    <row r="572" spans="2:4">
      <c r="B572" s="15" t="s">
        <v>1113</v>
      </c>
      <c r="C572" s="16" t="s">
        <v>1114</v>
      </c>
      <c r="D572" s="22">
        <v>7000</v>
      </c>
    </row>
    <row r="573" spans="2:4">
      <c r="B573" s="15" t="s">
        <v>1115</v>
      </c>
      <c r="C573" s="16" t="s">
        <v>1116</v>
      </c>
      <c r="D573" s="22">
        <v>10000</v>
      </c>
    </row>
    <row r="574" spans="2:4">
      <c r="B574" s="15" t="s">
        <v>1117</v>
      </c>
      <c r="C574" s="16" t="s">
        <v>1118</v>
      </c>
      <c r="D574" s="22">
        <v>13000</v>
      </c>
    </row>
    <row r="575" spans="2:4">
      <c r="B575" s="15" t="s">
        <v>1119</v>
      </c>
      <c r="C575" s="16" t="s">
        <v>1120</v>
      </c>
      <c r="D575" s="22">
        <v>13000</v>
      </c>
    </row>
    <row r="576" spans="2:4">
      <c r="B576" s="15" t="s">
        <v>1121</v>
      </c>
      <c r="C576" s="16" t="s">
        <v>1122</v>
      </c>
      <c r="D576" s="22">
        <v>15000</v>
      </c>
    </row>
    <row r="577" spans="2:4">
      <c r="B577" s="15" t="s">
        <v>1123</v>
      </c>
      <c r="C577" s="16" t="s">
        <v>1124</v>
      </c>
      <c r="D577" s="22">
        <v>13000</v>
      </c>
    </row>
    <row r="578" spans="2:4">
      <c r="B578" s="15" t="s">
        <v>1125</v>
      </c>
      <c r="C578" s="16" t="s">
        <v>1126</v>
      </c>
      <c r="D578" s="22">
        <v>15000</v>
      </c>
    </row>
    <row r="579" spans="2:4">
      <c r="B579" s="15" t="s">
        <v>1127</v>
      </c>
      <c r="C579" s="16" t="s">
        <v>1128</v>
      </c>
      <c r="D579" s="22">
        <v>7000</v>
      </c>
    </row>
    <row r="580" spans="2:4">
      <c r="B580" s="15" t="s">
        <v>1129</v>
      </c>
      <c r="C580" s="16" t="s">
        <v>1130</v>
      </c>
      <c r="D580" s="22">
        <v>3250</v>
      </c>
    </row>
    <row r="581" spans="2:4">
      <c r="B581" s="15" t="s">
        <v>1131</v>
      </c>
      <c r="C581" s="16" t="s">
        <v>1132</v>
      </c>
      <c r="D581" s="22">
        <v>6500</v>
      </c>
    </row>
    <row r="582" spans="2:4">
      <c r="B582" s="15" t="s">
        <v>1133</v>
      </c>
      <c r="C582" s="16" t="s">
        <v>1134</v>
      </c>
      <c r="D582" s="22">
        <v>6500</v>
      </c>
    </row>
    <row r="583" spans="2:4">
      <c r="B583" s="15" t="s">
        <v>1135</v>
      </c>
      <c r="C583" s="16" t="s">
        <v>1136</v>
      </c>
      <c r="D583" s="22">
        <v>6500</v>
      </c>
    </row>
    <row r="584" spans="2:4" ht="22.5">
      <c r="B584" s="15" t="s">
        <v>1137</v>
      </c>
      <c r="C584" s="16" t="s">
        <v>1138</v>
      </c>
      <c r="D584" s="22">
        <v>8000</v>
      </c>
    </row>
    <row r="585" spans="2:4">
      <c r="B585" s="15" t="s">
        <v>1139</v>
      </c>
      <c r="C585" s="16" t="s">
        <v>1140</v>
      </c>
      <c r="D585" s="22">
        <v>19500</v>
      </c>
    </row>
    <row r="586" spans="2:4">
      <c r="B586" s="15" t="s">
        <v>1141</v>
      </c>
      <c r="C586" s="16" t="s">
        <v>1142</v>
      </c>
      <c r="D586" s="22">
        <v>7000</v>
      </c>
    </row>
    <row r="587" spans="2:4">
      <c r="B587" s="15" t="s">
        <v>1143</v>
      </c>
      <c r="C587" s="16" t="s">
        <v>1144</v>
      </c>
      <c r="D587" s="22">
        <v>15000</v>
      </c>
    </row>
    <row r="588" spans="2:4">
      <c r="B588" s="15" t="s">
        <v>1145</v>
      </c>
      <c r="C588" s="16" t="s">
        <v>1146</v>
      </c>
      <c r="D588" s="22">
        <v>9000</v>
      </c>
    </row>
    <row r="589" spans="2:4">
      <c r="B589" s="15" t="s">
        <v>1147</v>
      </c>
      <c r="C589" s="16" t="s">
        <v>1148</v>
      </c>
      <c r="D589" s="22">
        <v>14500</v>
      </c>
    </row>
    <row r="590" spans="2:4">
      <c r="B590" s="15" t="s">
        <v>1149</v>
      </c>
      <c r="C590" s="16" t="s">
        <v>1150</v>
      </c>
      <c r="D590" s="22">
        <v>15000</v>
      </c>
    </row>
    <row r="591" spans="2:4">
      <c r="B591" s="12" t="s">
        <v>1151</v>
      </c>
      <c r="C591" s="13"/>
      <c r="D591" s="14"/>
    </row>
    <row r="592" spans="2:4">
      <c r="B592" s="15" t="s">
        <v>1152</v>
      </c>
      <c r="C592" s="16" t="s">
        <v>1153</v>
      </c>
      <c r="D592" s="22">
        <v>5000</v>
      </c>
    </row>
    <row r="593" spans="2:4">
      <c r="B593" s="15" t="s">
        <v>1154</v>
      </c>
      <c r="C593" s="16" t="s">
        <v>1155</v>
      </c>
      <c r="D593" s="22">
        <v>2500</v>
      </c>
    </row>
    <row r="594" spans="2:4">
      <c r="B594" s="15" t="s">
        <v>1156</v>
      </c>
      <c r="C594" s="16" t="s">
        <v>1157</v>
      </c>
      <c r="D594" s="22">
        <v>10200</v>
      </c>
    </row>
    <row r="595" spans="2:4">
      <c r="B595" s="15" t="s">
        <v>1158</v>
      </c>
      <c r="C595" s="16" t="s">
        <v>1159</v>
      </c>
      <c r="D595" s="22">
        <v>6500</v>
      </c>
    </row>
    <row r="596" spans="2:4">
      <c r="B596" s="15" t="s">
        <v>1160</v>
      </c>
      <c r="C596" s="16" t="s">
        <v>1161</v>
      </c>
      <c r="D596" s="22">
        <v>15000</v>
      </c>
    </row>
    <row r="597" spans="2:4">
      <c r="B597" s="15" t="s">
        <v>1162</v>
      </c>
      <c r="C597" s="16" t="s">
        <v>1163</v>
      </c>
      <c r="D597" s="22">
        <v>5500</v>
      </c>
    </row>
    <row r="598" spans="2:4">
      <c r="B598" s="15" t="s">
        <v>1164</v>
      </c>
      <c r="C598" s="16" t="s">
        <v>1165</v>
      </c>
      <c r="D598" s="22">
        <v>5500</v>
      </c>
    </row>
    <row r="599" spans="2:4">
      <c r="B599" s="15" t="s">
        <v>1166</v>
      </c>
      <c r="C599" s="16" t="s">
        <v>1167</v>
      </c>
      <c r="D599" s="22">
        <v>6500</v>
      </c>
    </row>
    <row r="600" spans="2:4">
      <c r="B600" s="15" t="s">
        <v>1168</v>
      </c>
      <c r="C600" s="16" t="s">
        <v>1169</v>
      </c>
      <c r="D600" s="22">
        <v>12800</v>
      </c>
    </row>
    <row r="601" spans="2:4">
      <c r="B601" s="12" t="s">
        <v>1170</v>
      </c>
      <c r="C601" s="13"/>
      <c r="D601" s="14"/>
    </row>
    <row r="602" spans="2:4">
      <c r="B602" s="15" t="s">
        <v>1171</v>
      </c>
      <c r="C602" s="16" t="s">
        <v>1172</v>
      </c>
      <c r="D602" s="22">
        <v>800</v>
      </c>
    </row>
    <row r="603" spans="2:4">
      <c r="B603" s="15" t="s">
        <v>1173</v>
      </c>
      <c r="C603" s="16" t="s">
        <v>1174</v>
      </c>
      <c r="D603" s="22">
        <v>1000</v>
      </c>
    </row>
    <row r="604" spans="2:4">
      <c r="B604" s="12" t="s">
        <v>1175</v>
      </c>
      <c r="C604" s="13"/>
      <c r="D604" s="14"/>
    </row>
    <row r="605" spans="2:4">
      <c r="B605" s="12" t="s">
        <v>1176</v>
      </c>
      <c r="C605" s="13"/>
      <c r="D605" s="14"/>
    </row>
    <row r="606" spans="2:4">
      <c r="B606" s="15" t="s">
        <v>1177</v>
      </c>
      <c r="C606" s="16" t="s">
        <v>1178</v>
      </c>
      <c r="D606" s="17">
        <v>7550</v>
      </c>
    </row>
    <row r="607" spans="2:4">
      <c r="B607" s="15" t="s">
        <v>1179</v>
      </c>
      <c r="C607" s="16" t="s">
        <v>1180</v>
      </c>
      <c r="D607" s="17">
        <v>7150</v>
      </c>
    </row>
    <row r="608" spans="2:4">
      <c r="B608" s="15" t="s">
        <v>1181</v>
      </c>
      <c r="C608" s="16" t="s">
        <v>1182</v>
      </c>
      <c r="D608" s="17">
        <v>24310</v>
      </c>
    </row>
    <row r="609" spans="2:4">
      <c r="B609" s="15" t="s">
        <v>1183</v>
      </c>
      <c r="C609" s="16" t="s">
        <v>1184</v>
      </c>
      <c r="D609" s="17">
        <v>24310</v>
      </c>
    </row>
    <row r="610" spans="2:4">
      <c r="B610" s="15" t="s">
        <v>1185</v>
      </c>
      <c r="C610" s="16" t="s">
        <v>1186</v>
      </c>
      <c r="D610" s="17">
        <v>52030</v>
      </c>
    </row>
    <row r="611" spans="2:4">
      <c r="B611" s="15" t="s">
        <v>1187</v>
      </c>
      <c r="C611" s="16" t="s">
        <v>1188</v>
      </c>
      <c r="D611" s="17">
        <v>10010</v>
      </c>
    </row>
    <row r="612" spans="2:4">
      <c r="B612" s="15" t="s">
        <v>1189</v>
      </c>
      <c r="C612" s="16" t="s">
        <v>1190</v>
      </c>
      <c r="D612" s="17">
        <v>28600</v>
      </c>
    </row>
    <row r="613" spans="2:4">
      <c r="B613" s="15" t="s">
        <v>1191</v>
      </c>
      <c r="C613" s="16" t="s">
        <v>1192</v>
      </c>
      <c r="D613" s="17">
        <v>30750</v>
      </c>
    </row>
    <row r="614" spans="2:4">
      <c r="B614" s="15" t="s">
        <v>1193</v>
      </c>
      <c r="C614" s="16" t="s">
        <v>1194</v>
      </c>
      <c r="D614" s="17">
        <v>2150</v>
      </c>
    </row>
    <row r="615" spans="2:4">
      <c r="B615" s="15" t="s">
        <v>1195</v>
      </c>
      <c r="C615" s="16" t="s">
        <v>1196</v>
      </c>
      <c r="D615" s="17">
        <v>32890</v>
      </c>
    </row>
    <row r="616" spans="2:4">
      <c r="B616" s="15" t="s">
        <v>1197</v>
      </c>
      <c r="C616" s="16" t="s">
        <v>1198</v>
      </c>
      <c r="D616" s="17">
        <v>55000</v>
      </c>
    </row>
    <row r="617" spans="2:4">
      <c r="B617" s="12" t="s">
        <v>1199</v>
      </c>
      <c r="C617" s="13"/>
      <c r="D617" s="26"/>
    </row>
    <row r="618" spans="2:4">
      <c r="B618" s="15" t="s">
        <v>1200</v>
      </c>
      <c r="C618" s="16" t="s">
        <v>1201</v>
      </c>
      <c r="D618" s="17">
        <v>8580</v>
      </c>
    </row>
    <row r="619" spans="2:4">
      <c r="B619" s="15" t="s">
        <v>1202</v>
      </c>
      <c r="C619" s="16" t="s">
        <v>1203</v>
      </c>
      <c r="D619" s="17">
        <v>3470</v>
      </c>
    </row>
    <row r="620" spans="2:4">
      <c r="B620" s="15" t="s">
        <v>1204</v>
      </c>
      <c r="C620" s="16" t="s">
        <v>1205</v>
      </c>
      <c r="D620" s="17">
        <v>8580</v>
      </c>
    </row>
    <row r="621" spans="2:4">
      <c r="B621" s="15" t="s">
        <v>1206</v>
      </c>
      <c r="C621" s="16" t="s">
        <v>1207</v>
      </c>
      <c r="D621" s="17">
        <v>71500</v>
      </c>
    </row>
    <row r="622" spans="2:4">
      <c r="B622" s="15" t="s">
        <v>1208</v>
      </c>
      <c r="C622" s="16" t="s">
        <v>1209</v>
      </c>
      <c r="D622" s="17">
        <v>11550</v>
      </c>
    </row>
    <row r="623" spans="2:4">
      <c r="B623" s="12" t="s">
        <v>1210</v>
      </c>
      <c r="C623" s="13"/>
      <c r="D623" s="26"/>
    </row>
    <row r="624" spans="2:4">
      <c r="B624" s="12" t="s">
        <v>1211</v>
      </c>
      <c r="C624" s="13"/>
      <c r="D624" s="26"/>
    </row>
    <row r="625" spans="2:4">
      <c r="B625" s="15" t="s">
        <v>1212</v>
      </c>
      <c r="C625" s="16" t="s">
        <v>1213</v>
      </c>
      <c r="D625" s="17">
        <v>1760</v>
      </c>
    </row>
    <row r="626" spans="2:4">
      <c r="B626" s="15" t="s">
        <v>1214</v>
      </c>
      <c r="C626" s="16" t="s">
        <v>1215</v>
      </c>
      <c r="D626" s="17">
        <v>880</v>
      </c>
    </row>
    <row r="627" spans="2:4">
      <c r="B627" s="15" t="s">
        <v>1216</v>
      </c>
      <c r="C627" s="16" t="s">
        <v>1217</v>
      </c>
      <c r="D627" s="17">
        <v>5170</v>
      </c>
    </row>
    <row r="628" spans="2:4">
      <c r="B628" s="15" t="s">
        <v>1218</v>
      </c>
      <c r="C628" s="16" t="s">
        <v>1219</v>
      </c>
      <c r="D628" s="17">
        <v>140</v>
      </c>
    </row>
    <row r="629" spans="2:4">
      <c r="B629" s="15" t="s">
        <v>1220</v>
      </c>
      <c r="C629" s="16" t="s">
        <v>1221</v>
      </c>
      <c r="D629" s="17">
        <v>1650</v>
      </c>
    </row>
    <row r="630" spans="2:4">
      <c r="B630" s="15" t="s">
        <v>1222</v>
      </c>
      <c r="C630" s="16" t="s">
        <v>1223</v>
      </c>
      <c r="D630" s="17">
        <v>2420</v>
      </c>
    </row>
    <row r="631" spans="2:4">
      <c r="B631" s="15" t="s">
        <v>1224</v>
      </c>
      <c r="C631" s="16" t="s">
        <v>1225</v>
      </c>
      <c r="D631" s="17">
        <v>2860</v>
      </c>
    </row>
    <row r="632" spans="2:4">
      <c r="B632" s="15" t="s">
        <v>1226</v>
      </c>
      <c r="C632" s="16" t="s">
        <v>1227</v>
      </c>
      <c r="D632" s="17">
        <v>3080</v>
      </c>
    </row>
    <row r="633" spans="2:4">
      <c r="B633" s="15" t="s">
        <v>1228</v>
      </c>
      <c r="C633" s="16" t="s">
        <v>1229</v>
      </c>
      <c r="D633" s="17">
        <v>11000</v>
      </c>
    </row>
    <row r="634" spans="2:4">
      <c r="B634" s="15" t="s">
        <v>1230</v>
      </c>
      <c r="C634" s="16" t="s">
        <v>1231</v>
      </c>
      <c r="D634" s="17">
        <v>4290</v>
      </c>
    </row>
    <row r="635" spans="2:4">
      <c r="B635" s="15" t="s">
        <v>1232</v>
      </c>
      <c r="C635" s="16" t="s">
        <v>1233</v>
      </c>
      <c r="D635" s="17">
        <v>10010</v>
      </c>
    </row>
    <row r="636" spans="2:4">
      <c r="B636" s="18" t="s">
        <v>1234</v>
      </c>
      <c r="C636" s="16" t="s">
        <v>1235</v>
      </c>
      <c r="D636" s="17">
        <v>5500</v>
      </c>
    </row>
    <row r="637" spans="2:4">
      <c r="B637" s="15" t="s">
        <v>1236</v>
      </c>
      <c r="C637" s="16" t="s">
        <v>1237</v>
      </c>
      <c r="D637" s="17">
        <v>2150</v>
      </c>
    </row>
    <row r="638" spans="2:4">
      <c r="B638" s="15" t="s">
        <v>1238</v>
      </c>
      <c r="C638" s="16" t="s">
        <v>1239</v>
      </c>
      <c r="D638" s="17">
        <v>8580</v>
      </c>
    </row>
    <row r="639" spans="2:4">
      <c r="B639" s="15" t="s">
        <v>1240</v>
      </c>
      <c r="C639" s="16" t="s">
        <v>1241</v>
      </c>
      <c r="D639" s="17">
        <v>21450</v>
      </c>
    </row>
    <row r="640" spans="2:4">
      <c r="B640" s="12" t="s">
        <v>1242</v>
      </c>
      <c r="C640" s="13"/>
      <c r="D640" s="26"/>
    </row>
    <row r="641" spans="2:4">
      <c r="B641" s="15" t="s">
        <v>1243</v>
      </c>
      <c r="C641" s="16" t="s">
        <v>1244</v>
      </c>
      <c r="D641" s="17">
        <v>6880</v>
      </c>
    </row>
    <row r="642" spans="2:4">
      <c r="B642" s="15" t="s">
        <v>1245</v>
      </c>
      <c r="C642" s="16" t="s">
        <v>1246</v>
      </c>
      <c r="D642" s="17">
        <v>4620</v>
      </c>
    </row>
    <row r="643" spans="2:4">
      <c r="B643" s="15" t="s">
        <v>1247</v>
      </c>
      <c r="C643" s="16" t="s">
        <v>1248</v>
      </c>
      <c r="D643" s="17">
        <v>2860</v>
      </c>
    </row>
    <row r="644" spans="2:4">
      <c r="B644" s="15" t="s">
        <v>1249</v>
      </c>
      <c r="C644" s="16" t="s">
        <v>1250</v>
      </c>
      <c r="D644" s="17">
        <v>14300</v>
      </c>
    </row>
    <row r="645" spans="2:4">
      <c r="B645" s="15" t="s">
        <v>1251</v>
      </c>
      <c r="C645" s="16" t="s">
        <v>1252</v>
      </c>
      <c r="D645" s="17">
        <v>17160</v>
      </c>
    </row>
    <row r="646" spans="2:4">
      <c r="B646" s="15" t="s">
        <v>1253</v>
      </c>
      <c r="C646" s="16" t="s">
        <v>1254</v>
      </c>
      <c r="D646" s="17">
        <v>17160</v>
      </c>
    </row>
    <row r="647" spans="2:4">
      <c r="B647" s="15" t="s">
        <v>1255</v>
      </c>
      <c r="C647" s="16" t="s">
        <v>1256</v>
      </c>
      <c r="D647" s="17">
        <v>68640</v>
      </c>
    </row>
    <row r="648" spans="2:4">
      <c r="B648" s="15" t="s">
        <v>1257</v>
      </c>
      <c r="C648" s="16" t="s">
        <v>1258</v>
      </c>
      <c r="D648" s="17">
        <v>8580</v>
      </c>
    </row>
    <row r="649" spans="2:4">
      <c r="B649" s="15" t="s">
        <v>1259</v>
      </c>
      <c r="C649" s="16" t="s">
        <v>1260</v>
      </c>
      <c r="D649" s="17">
        <v>3190</v>
      </c>
    </row>
    <row r="650" spans="2:4">
      <c r="B650" s="15" t="s">
        <v>1261</v>
      </c>
      <c r="C650" s="16" t="s">
        <v>1262</v>
      </c>
      <c r="D650" s="17">
        <v>9460</v>
      </c>
    </row>
    <row r="651" spans="2:4">
      <c r="B651" s="15" t="s">
        <v>1263</v>
      </c>
      <c r="C651" s="16" t="s">
        <v>1264</v>
      </c>
      <c r="D651" s="17">
        <v>11440</v>
      </c>
    </row>
    <row r="652" spans="2:4">
      <c r="B652" s="15" t="s">
        <v>1265</v>
      </c>
      <c r="C652" s="16" t="s">
        <v>1266</v>
      </c>
      <c r="D652" s="17">
        <v>14300</v>
      </c>
    </row>
    <row r="653" spans="2:4">
      <c r="B653" s="15" t="s">
        <v>1267</v>
      </c>
      <c r="C653" s="16" t="s">
        <v>1268</v>
      </c>
      <c r="D653" s="17">
        <v>24640</v>
      </c>
    </row>
    <row r="654" spans="2:4">
      <c r="B654" s="15" t="s">
        <v>1269</v>
      </c>
      <c r="C654" s="16" t="s">
        <v>1270</v>
      </c>
      <c r="D654" s="17">
        <v>6380</v>
      </c>
    </row>
    <row r="655" spans="2:4">
      <c r="B655" s="15" t="s">
        <v>1271</v>
      </c>
      <c r="C655" s="16" t="s">
        <v>1272</v>
      </c>
      <c r="D655" s="17">
        <v>8580</v>
      </c>
    </row>
    <row r="656" spans="2:4">
      <c r="B656" s="15" t="s">
        <v>1273</v>
      </c>
      <c r="C656" s="16" t="s">
        <v>1274</v>
      </c>
      <c r="D656" s="17">
        <v>14300</v>
      </c>
    </row>
    <row r="657" spans="2:4">
      <c r="B657" s="15" t="s">
        <v>1275</v>
      </c>
      <c r="C657" s="16" t="s">
        <v>1276</v>
      </c>
      <c r="D657" s="17">
        <v>14300</v>
      </c>
    </row>
    <row r="658" spans="2:4">
      <c r="B658" s="15" t="s">
        <v>1277</v>
      </c>
      <c r="C658" s="16" t="s">
        <v>1278</v>
      </c>
      <c r="D658" s="17">
        <v>17160</v>
      </c>
    </row>
    <row r="659" spans="2:4">
      <c r="B659" s="15" t="s">
        <v>1279</v>
      </c>
      <c r="C659" s="16" t="s">
        <v>1280</v>
      </c>
      <c r="D659" s="17">
        <v>20020</v>
      </c>
    </row>
    <row r="660" spans="2:4">
      <c r="B660" s="15" t="s">
        <v>1281</v>
      </c>
      <c r="C660" s="16" t="s">
        <v>1282</v>
      </c>
      <c r="D660" s="17">
        <v>20020</v>
      </c>
    </row>
    <row r="661" spans="2:4">
      <c r="B661" s="15" t="s">
        <v>1283</v>
      </c>
      <c r="C661" s="16" t="s">
        <v>1284</v>
      </c>
      <c r="D661" s="17">
        <v>11440</v>
      </c>
    </row>
    <row r="662" spans="2:4">
      <c r="B662" s="15" t="s">
        <v>1285</v>
      </c>
      <c r="C662" s="16" t="s">
        <v>1286</v>
      </c>
      <c r="D662" s="17">
        <v>2860</v>
      </c>
    </row>
    <row r="663" spans="2:4">
      <c r="B663" s="15" t="s">
        <v>1287</v>
      </c>
      <c r="C663" s="16" t="s">
        <v>1288</v>
      </c>
      <c r="D663" s="17">
        <v>3300</v>
      </c>
    </row>
    <row r="664" spans="2:4" ht="22.5">
      <c r="B664" s="15" t="s">
        <v>1289</v>
      </c>
      <c r="C664" s="16" t="s">
        <v>1290</v>
      </c>
      <c r="D664" s="17">
        <v>15730</v>
      </c>
    </row>
    <row r="665" spans="2:4">
      <c r="B665" s="15" t="s">
        <v>1291</v>
      </c>
      <c r="C665" s="16" t="s">
        <v>1292</v>
      </c>
      <c r="D665" s="17">
        <v>13730</v>
      </c>
    </row>
    <row r="666" spans="2:4">
      <c r="B666" s="15" t="s">
        <v>1293</v>
      </c>
      <c r="C666" s="16" t="s">
        <v>1294</v>
      </c>
      <c r="D666" s="17">
        <v>21450</v>
      </c>
    </row>
    <row r="667" spans="2:4">
      <c r="B667" s="15" t="s">
        <v>1295</v>
      </c>
      <c r="C667" s="16" t="s">
        <v>1296</v>
      </c>
      <c r="D667" s="17">
        <v>21450</v>
      </c>
    </row>
    <row r="668" spans="2:4">
      <c r="B668" s="15" t="s">
        <v>1297</v>
      </c>
      <c r="C668" s="16" t="s">
        <v>1298</v>
      </c>
      <c r="D668" s="17">
        <v>17880</v>
      </c>
    </row>
    <row r="669" spans="2:4">
      <c r="B669" s="15" t="s">
        <v>1299</v>
      </c>
      <c r="C669" s="16" t="s">
        <v>1300</v>
      </c>
      <c r="D669" s="17">
        <v>14300</v>
      </c>
    </row>
    <row r="670" spans="2:4">
      <c r="B670" s="15" t="s">
        <v>1301</v>
      </c>
      <c r="C670" s="16" t="s">
        <v>1302</v>
      </c>
      <c r="D670" s="17">
        <v>5720</v>
      </c>
    </row>
    <row r="671" spans="2:4">
      <c r="B671" s="15" t="s">
        <v>1303</v>
      </c>
      <c r="C671" s="16" t="s">
        <v>1304</v>
      </c>
      <c r="D671" s="17">
        <v>6380</v>
      </c>
    </row>
    <row r="672" spans="2:4">
      <c r="B672" s="15" t="s">
        <v>1305</v>
      </c>
      <c r="C672" s="16" t="s">
        <v>1306</v>
      </c>
      <c r="D672" s="17">
        <v>5720</v>
      </c>
    </row>
    <row r="673" spans="2:4">
      <c r="B673" s="15" t="s">
        <v>1307</v>
      </c>
      <c r="C673" s="16" t="s">
        <v>1308</v>
      </c>
      <c r="D673" s="17">
        <v>28600</v>
      </c>
    </row>
    <row r="674" spans="2:4">
      <c r="B674" s="15" t="s">
        <v>1309</v>
      </c>
      <c r="C674" s="16" t="s">
        <v>1310</v>
      </c>
      <c r="D674" s="17">
        <v>14300</v>
      </c>
    </row>
    <row r="675" spans="2:4">
      <c r="B675" s="15" t="s">
        <v>1311</v>
      </c>
      <c r="C675" s="16" t="s">
        <v>1312</v>
      </c>
      <c r="D675" s="17">
        <v>4180</v>
      </c>
    </row>
    <row r="676" spans="2:4">
      <c r="B676" s="15" t="s">
        <v>1313</v>
      </c>
      <c r="C676" s="16" t="s">
        <v>1314</v>
      </c>
      <c r="D676" s="17">
        <v>3190</v>
      </c>
    </row>
    <row r="677" spans="2:4">
      <c r="B677" s="15" t="s">
        <v>1315</v>
      </c>
      <c r="C677" s="16" t="s">
        <v>1316</v>
      </c>
      <c r="D677" s="17">
        <v>5010</v>
      </c>
    </row>
    <row r="678" spans="2:4">
      <c r="B678" s="15" t="s">
        <v>1317</v>
      </c>
      <c r="C678" s="16" t="s">
        <v>1318</v>
      </c>
      <c r="D678" s="17">
        <v>8580</v>
      </c>
    </row>
    <row r="679" spans="2:4">
      <c r="B679" s="15" t="s">
        <v>1319</v>
      </c>
      <c r="C679" s="16" t="s">
        <v>1320</v>
      </c>
      <c r="D679" s="17">
        <v>17160</v>
      </c>
    </row>
    <row r="680" spans="2:4">
      <c r="B680" s="15" t="s">
        <v>1321</v>
      </c>
      <c r="C680" s="16" t="s">
        <v>1322</v>
      </c>
      <c r="D680" s="17">
        <v>6880</v>
      </c>
    </row>
    <row r="681" spans="2:4">
      <c r="B681" s="15" t="s">
        <v>1323</v>
      </c>
      <c r="C681" s="16" t="s">
        <v>1324</v>
      </c>
      <c r="D681" s="17">
        <v>3470</v>
      </c>
    </row>
    <row r="682" spans="2:4">
      <c r="B682" s="15" t="s">
        <v>1325</v>
      </c>
      <c r="C682" s="16" t="s">
        <v>1326</v>
      </c>
      <c r="D682" s="17">
        <v>8580</v>
      </c>
    </row>
    <row r="683" spans="2:4">
      <c r="B683" s="15" t="s">
        <v>1327</v>
      </c>
      <c r="C683" s="16" t="s">
        <v>1328</v>
      </c>
      <c r="D683" s="17">
        <v>2860</v>
      </c>
    </row>
    <row r="684" spans="2:4">
      <c r="B684" s="15" t="s">
        <v>1329</v>
      </c>
      <c r="C684" s="16" t="s">
        <v>1330</v>
      </c>
      <c r="D684" s="17">
        <v>5720</v>
      </c>
    </row>
    <row r="685" spans="2:4">
      <c r="B685" s="15" t="s">
        <v>1331</v>
      </c>
      <c r="C685" s="16" t="s">
        <v>1332</v>
      </c>
      <c r="D685" s="17">
        <v>9740</v>
      </c>
    </row>
    <row r="686" spans="2:4">
      <c r="B686" s="15" t="s">
        <v>1333</v>
      </c>
      <c r="C686" s="16" t="s">
        <v>1334</v>
      </c>
      <c r="D686" s="17">
        <v>1760</v>
      </c>
    </row>
    <row r="687" spans="2:4">
      <c r="B687" s="15" t="s">
        <v>1335</v>
      </c>
      <c r="C687" s="16" t="s">
        <v>1336</v>
      </c>
      <c r="D687" s="17">
        <v>3300</v>
      </c>
    </row>
    <row r="688" spans="2:4">
      <c r="B688" s="15" t="s">
        <v>1337</v>
      </c>
      <c r="C688" s="16" t="s">
        <v>1338</v>
      </c>
      <c r="D688" s="17">
        <v>9790</v>
      </c>
    </row>
    <row r="689" spans="2:4">
      <c r="B689" s="15" t="s">
        <v>1339</v>
      </c>
      <c r="C689" s="16" t="s">
        <v>1340</v>
      </c>
      <c r="D689" s="17">
        <v>2420</v>
      </c>
    </row>
    <row r="690" spans="2:4">
      <c r="B690" s="15" t="s">
        <v>1341</v>
      </c>
      <c r="C690" s="16" t="s">
        <v>1342</v>
      </c>
      <c r="D690" s="17">
        <v>2150</v>
      </c>
    </row>
    <row r="691" spans="2:4">
      <c r="B691" s="15" t="s">
        <v>1343</v>
      </c>
      <c r="C691" s="16" t="s">
        <v>1344</v>
      </c>
      <c r="D691" s="17">
        <v>8580</v>
      </c>
    </row>
    <row r="692" spans="2:4">
      <c r="B692" s="18" t="s">
        <v>1345</v>
      </c>
      <c r="C692" s="16" t="s">
        <v>1346</v>
      </c>
      <c r="D692" s="17">
        <v>46200</v>
      </c>
    </row>
    <row r="693" spans="2:4">
      <c r="B693" s="18" t="s">
        <v>1347</v>
      </c>
      <c r="C693" s="16" t="s">
        <v>1348</v>
      </c>
      <c r="D693" s="17">
        <v>57200</v>
      </c>
    </row>
    <row r="694" spans="2:4">
      <c r="B694" s="15" t="s">
        <v>1349</v>
      </c>
      <c r="C694" s="16" t="s">
        <v>1350</v>
      </c>
      <c r="D694" s="17">
        <v>3850</v>
      </c>
    </row>
    <row r="695" spans="2:4">
      <c r="B695" s="15" t="s">
        <v>1351</v>
      </c>
      <c r="C695" s="16" t="s">
        <v>1352</v>
      </c>
      <c r="D695" s="17">
        <v>6050</v>
      </c>
    </row>
    <row r="696" spans="2:4">
      <c r="B696" s="12" t="s">
        <v>1353</v>
      </c>
      <c r="C696" s="13"/>
      <c r="D696" s="26"/>
    </row>
    <row r="697" spans="2:4">
      <c r="B697" s="15" t="s">
        <v>1354</v>
      </c>
      <c r="C697" s="16" t="s">
        <v>1355</v>
      </c>
      <c r="D697" s="17">
        <v>25740</v>
      </c>
    </row>
    <row r="698" spans="2:4">
      <c r="B698" s="15" t="s">
        <v>1356</v>
      </c>
      <c r="C698" s="16" t="s">
        <v>1357</v>
      </c>
      <c r="D698" s="17">
        <v>22000</v>
      </c>
    </row>
    <row r="699" spans="2:4">
      <c r="B699" s="15" t="s">
        <v>1358</v>
      </c>
      <c r="C699" s="16" t="s">
        <v>1359</v>
      </c>
      <c r="D699" s="17">
        <v>31460</v>
      </c>
    </row>
    <row r="700" spans="2:4">
      <c r="B700" s="15" t="s">
        <v>1360</v>
      </c>
      <c r="C700" s="16" t="s">
        <v>1361</v>
      </c>
      <c r="D700" s="17">
        <v>2860</v>
      </c>
    </row>
    <row r="701" spans="2:4">
      <c r="B701" s="15" t="s">
        <v>1362</v>
      </c>
      <c r="C701" s="16" t="s">
        <v>1363</v>
      </c>
      <c r="D701" s="17">
        <v>4290</v>
      </c>
    </row>
    <row r="702" spans="2:4">
      <c r="B702" s="15" t="s">
        <v>1364</v>
      </c>
      <c r="C702" s="16" t="s">
        <v>1365</v>
      </c>
      <c r="D702" s="17">
        <v>7700</v>
      </c>
    </row>
    <row r="703" spans="2:4">
      <c r="B703" s="15" t="s">
        <v>1366</v>
      </c>
      <c r="C703" s="16" t="s">
        <v>1367</v>
      </c>
      <c r="D703" s="17">
        <v>18150</v>
      </c>
    </row>
    <row r="704" spans="2:4">
      <c r="B704" s="15" t="s">
        <v>1368</v>
      </c>
      <c r="C704" s="16" t="s">
        <v>1369</v>
      </c>
      <c r="D704" s="17">
        <v>12650</v>
      </c>
    </row>
    <row r="705" spans="2:4">
      <c r="B705" s="15" t="s">
        <v>1370</v>
      </c>
      <c r="C705" s="16" t="s">
        <v>1371</v>
      </c>
      <c r="D705" s="17">
        <v>19800</v>
      </c>
    </row>
    <row r="706" spans="2:4">
      <c r="B706" s="15" t="s">
        <v>1372</v>
      </c>
      <c r="C706" s="16" t="s">
        <v>1373</v>
      </c>
      <c r="D706" s="17">
        <v>9460</v>
      </c>
    </row>
    <row r="707" spans="2:4">
      <c r="B707" s="15" t="s">
        <v>1374</v>
      </c>
      <c r="C707" s="16" t="s">
        <v>1375</v>
      </c>
      <c r="D707" s="17">
        <v>8580</v>
      </c>
    </row>
    <row r="708" spans="2:4">
      <c r="B708" s="15" t="s">
        <v>1376</v>
      </c>
      <c r="C708" s="16" t="s">
        <v>1377</v>
      </c>
      <c r="D708" s="17">
        <v>13420</v>
      </c>
    </row>
    <row r="709" spans="2:4">
      <c r="B709" s="15" t="s">
        <v>1378</v>
      </c>
      <c r="C709" s="16" t="s">
        <v>1379</v>
      </c>
      <c r="D709" s="17">
        <v>20460</v>
      </c>
    </row>
    <row r="710" spans="2:4">
      <c r="B710" s="15" t="s">
        <v>1380</v>
      </c>
      <c r="C710" s="16" t="s">
        <v>1381</v>
      </c>
      <c r="D710" s="17">
        <v>11000</v>
      </c>
    </row>
    <row r="711" spans="2:4">
      <c r="B711" s="15" t="s">
        <v>1382</v>
      </c>
      <c r="C711" s="16" t="s">
        <v>1383</v>
      </c>
      <c r="D711" s="17">
        <v>12650</v>
      </c>
    </row>
    <row r="712" spans="2:4">
      <c r="B712" s="15" t="s">
        <v>1384</v>
      </c>
      <c r="C712" s="16" t="s">
        <v>1385</v>
      </c>
      <c r="D712" s="17">
        <v>19690</v>
      </c>
    </row>
    <row r="713" spans="2:4">
      <c r="B713" s="15" t="s">
        <v>1386</v>
      </c>
      <c r="C713" s="16" t="s">
        <v>1387</v>
      </c>
      <c r="D713" s="17">
        <v>14190</v>
      </c>
    </row>
    <row r="714" spans="2:4">
      <c r="B714" s="15" t="s">
        <v>1388</v>
      </c>
      <c r="C714" s="16" t="s">
        <v>1389</v>
      </c>
      <c r="D714" s="17">
        <v>5720</v>
      </c>
    </row>
    <row r="715" spans="2:4">
      <c r="B715" s="15" t="s">
        <v>1390</v>
      </c>
      <c r="C715" s="16" t="s">
        <v>1391</v>
      </c>
      <c r="D715" s="17">
        <v>12870</v>
      </c>
    </row>
    <row r="716" spans="2:4">
      <c r="B716" s="15" t="s">
        <v>1392</v>
      </c>
      <c r="C716" s="16" t="s">
        <v>1393</v>
      </c>
      <c r="D716" s="17">
        <v>7150</v>
      </c>
    </row>
    <row r="717" spans="2:4">
      <c r="B717" s="15" t="s">
        <v>1394</v>
      </c>
      <c r="C717" s="16" t="s">
        <v>1395</v>
      </c>
      <c r="D717" s="17">
        <v>14300</v>
      </c>
    </row>
    <row r="718" spans="2:4" ht="22.5">
      <c r="B718" s="15" t="s">
        <v>1396</v>
      </c>
      <c r="C718" s="16" t="s">
        <v>1397</v>
      </c>
      <c r="D718" s="17">
        <v>20460</v>
      </c>
    </row>
    <row r="719" spans="2:4">
      <c r="B719" s="15" t="s">
        <v>1398</v>
      </c>
      <c r="C719" s="16" t="s">
        <v>1399</v>
      </c>
      <c r="D719" s="17">
        <v>26840</v>
      </c>
    </row>
    <row r="720" spans="2:4">
      <c r="B720" s="15" t="s">
        <v>1400</v>
      </c>
      <c r="C720" s="16" t="s">
        <v>1401</v>
      </c>
      <c r="D720" s="17">
        <v>17160</v>
      </c>
    </row>
    <row r="721" spans="2:4">
      <c r="B721" s="15" t="s">
        <v>1402</v>
      </c>
      <c r="C721" s="16" t="s">
        <v>1403</v>
      </c>
      <c r="D721" s="17">
        <v>5720</v>
      </c>
    </row>
    <row r="722" spans="2:4">
      <c r="B722" s="15" t="s">
        <v>1404</v>
      </c>
      <c r="C722" s="16" t="s">
        <v>1405</v>
      </c>
      <c r="D722" s="17">
        <v>11440</v>
      </c>
    </row>
    <row r="723" spans="2:4">
      <c r="B723" s="15" t="s">
        <v>1406</v>
      </c>
      <c r="C723" s="16" t="s">
        <v>1407</v>
      </c>
      <c r="D723" s="17">
        <v>25740</v>
      </c>
    </row>
    <row r="724" spans="2:4">
      <c r="B724" s="15" t="s">
        <v>1408</v>
      </c>
      <c r="C724" s="16" t="s">
        <v>1409</v>
      </c>
      <c r="D724" s="17">
        <v>35750</v>
      </c>
    </row>
    <row r="725" spans="2:4" ht="22.5">
      <c r="B725" s="15" t="s">
        <v>1410</v>
      </c>
      <c r="C725" s="16" t="s">
        <v>1411</v>
      </c>
      <c r="D725" s="17">
        <v>57200</v>
      </c>
    </row>
    <row r="726" spans="2:4">
      <c r="B726" s="15" t="s">
        <v>1412</v>
      </c>
      <c r="C726" s="16" t="s">
        <v>1413</v>
      </c>
      <c r="D726" s="17">
        <v>29320</v>
      </c>
    </row>
    <row r="727" spans="2:4">
      <c r="B727" s="15" t="s">
        <v>1414</v>
      </c>
      <c r="C727" s="16" t="s">
        <v>1415</v>
      </c>
      <c r="D727" s="17">
        <v>35750</v>
      </c>
    </row>
    <row r="728" spans="2:4">
      <c r="B728" s="15" t="s">
        <v>1416</v>
      </c>
      <c r="C728" s="16" t="s">
        <v>1417</v>
      </c>
      <c r="D728" s="17">
        <v>42900</v>
      </c>
    </row>
    <row r="729" spans="2:4">
      <c r="B729" s="15" t="s">
        <v>1418</v>
      </c>
      <c r="C729" s="16" t="s">
        <v>1419</v>
      </c>
      <c r="D729" s="17">
        <v>47190</v>
      </c>
    </row>
    <row r="730" spans="2:4">
      <c r="B730" s="15" t="s">
        <v>1420</v>
      </c>
      <c r="C730" s="16" t="s">
        <v>1421</v>
      </c>
      <c r="D730" s="17">
        <v>50050</v>
      </c>
    </row>
    <row r="731" spans="2:4">
      <c r="B731" s="15" t="s">
        <v>1422</v>
      </c>
      <c r="C731" s="16" t="s">
        <v>1423</v>
      </c>
      <c r="D731" s="17">
        <v>56650</v>
      </c>
    </row>
    <row r="732" spans="2:4">
      <c r="B732" s="15" t="s">
        <v>1424</v>
      </c>
      <c r="C732" s="16" t="s">
        <v>1425</v>
      </c>
      <c r="D732" s="17">
        <v>60060</v>
      </c>
    </row>
    <row r="733" spans="2:4">
      <c r="B733" s="15" t="s">
        <v>1426</v>
      </c>
      <c r="C733" s="16" t="s">
        <v>1427</v>
      </c>
      <c r="D733" s="17">
        <v>60060</v>
      </c>
    </row>
    <row r="734" spans="2:4">
      <c r="B734" s="15" t="s">
        <v>1428</v>
      </c>
      <c r="C734" s="16" t="s">
        <v>1429</v>
      </c>
      <c r="D734" s="17">
        <v>21450</v>
      </c>
    </row>
    <row r="735" spans="2:4">
      <c r="B735" s="15" t="s">
        <v>1430</v>
      </c>
      <c r="C735" s="16" t="s">
        <v>1431</v>
      </c>
      <c r="D735" s="17">
        <v>25740</v>
      </c>
    </row>
    <row r="736" spans="2:4">
      <c r="B736" s="15" t="s">
        <v>1432</v>
      </c>
      <c r="C736" s="16" t="s">
        <v>1433</v>
      </c>
      <c r="D736" s="17">
        <v>17880</v>
      </c>
    </row>
    <row r="737" spans="2:4">
      <c r="B737" s="15" t="s">
        <v>1434</v>
      </c>
      <c r="C737" s="16" t="s">
        <v>1435</v>
      </c>
      <c r="D737" s="17">
        <v>17160</v>
      </c>
    </row>
    <row r="738" spans="2:4">
      <c r="B738" s="15" t="s">
        <v>1436</v>
      </c>
      <c r="C738" s="16" t="s">
        <v>1437</v>
      </c>
      <c r="D738" s="17">
        <v>17160</v>
      </c>
    </row>
    <row r="739" spans="2:4">
      <c r="B739" s="15" t="s">
        <v>1438</v>
      </c>
      <c r="C739" s="16" t="s">
        <v>1439</v>
      </c>
      <c r="D739" s="17">
        <v>8580</v>
      </c>
    </row>
    <row r="740" spans="2:4">
      <c r="B740" s="15" t="s">
        <v>1440</v>
      </c>
      <c r="C740" s="16" t="s">
        <v>1441</v>
      </c>
      <c r="D740" s="17">
        <v>16170</v>
      </c>
    </row>
    <row r="741" spans="2:4">
      <c r="B741" s="15" t="s">
        <v>1442</v>
      </c>
      <c r="C741" s="16" t="s">
        <v>1443</v>
      </c>
      <c r="D741" s="17">
        <v>85800</v>
      </c>
    </row>
    <row r="742" spans="2:4">
      <c r="B742" s="15" t="s">
        <v>1444</v>
      </c>
      <c r="C742" s="16" t="s">
        <v>1445</v>
      </c>
      <c r="D742" s="17">
        <v>37400</v>
      </c>
    </row>
    <row r="743" spans="2:4">
      <c r="B743" s="15" t="s">
        <v>1446</v>
      </c>
      <c r="C743" s="16" t="s">
        <v>1447</v>
      </c>
      <c r="D743" s="17">
        <v>7150</v>
      </c>
    </row>
    <row r="744" spans="2:4">
      <c r="B744" s="15" t="s">
        <v>1448</v>
      </c>
      <c r="C744" s="16" t="s">
        <v>1449</v>
      </c>
      <c r="D744" s="17">
        <v>34760</v>
      </c>
    </row>
    <row r="745" spans="2:4">
      <c r="B745" s="15" t="s">
        <v>1450</v>
      </c>
      <c r="C745" s="16" t="s">
        <v>1451</v>
      </c>
      <c r="D745" s="17">
        <v>50050</v>
      </c>
    </row>
    <row r="746" spans="2:4">
      <c r="B746" s="12" t="s">
        <v>1452</v>
      </c>
      <c r="C746" s="13"/>
      <c r="D746" s="26"/>
    </row>
    <row r="747" spans="2:4">
      <c r="B747" s="15" t="s">
        <v>1453</v>
      </c>
      <c r="C747" s="16" t="s">
        <v>1454</v>
      </c>
      <c r="D747" s="17">
        <v>34320</v>
      </c>
    </row>
    <row r="748" spans="2:4">
      <c r="B748" s="15" t="s">
        <v>1455</v>
      </c>
      <c r="C748" s="16" t="s">
        <v>1456</v>
      </c>
      <c r="D748" s="17">
        <v>38610</v>
      </c>
    </row>
    <row r="749" spans="2:4">
      <c r="B749" s="15" t="s">
        <v>1457</v>
      </c>
      <c r="C749" s="16" t="s">
        <v>1458</v>
      </c>
      <c r="D749" s="17">
        <v>7700</v>
      </c>
    </row>
    <row r="750" spans="2:4">
      <c r="B750" s="15" t="s">
        <v>1459</v>
      </c>
      <c r="C750" s="16" t="s">
        <v>1460</v>
      </c>
      <c r="D750" s="17">
        <v>16500</v>
      </c>
    </row>
    <row r="751" spans="2:4">
      <c r="B751" s="15" t="s">
        <v>1461</v>
      </c>
      <c r="C751" s="16" t="s">
        <v>1462</v>
      </c>
      <c r="D751" s="17">
        <v>9460</v>
      </c>
    </row>
    <row r="752" spans="2:4">
      <c r="B752" s="15" t="s">
        <v>1463</v>
      </c>
      <c r="C752" s="16" t="s">
        <v>1464</v>
      </c>
      <c r="D752" s="17">
        <v>18920</v>
      </c>
    </row>
    <row r="753" spans="2:4">
      <c r="B753" s="15" t="s">
        <v>1465</v>
      </c>
      <c r="C753" s="16" t="s">
        <v>1466</v>
      </c>
      <c r="D753" s="17">
        <v>9020</v>
      </c>
    </row>
    <row r="754" spans="2:4">
      <c r="B754" s="15" t="s">
        <v>1467</v>
      </c>
      <c r="C754" s="16" t="s">
        <v>1468</v>
      </c>
      <c r="D754" s="17">
        <v>4290</v>
      </c>
    </row>
    <row r="755" spans="2:4">
      <c r="B755" s="15" t="s">
        <v>1469</v>
      </c>
      <c r="C755" s="16" t="s">
        <v>1470</v>
      </c>
      <c r="D755" s="17">
        <v>4290</v>
      </c>
    </row>
    <row r="756" spans="2:4">
      <c r="B756" s="15" t="s">
        <v>1471</v>
      </c>
      <c r="C756" s="16" t="s">
        <v>1472</v>
      </c>
      <c r="D756" s="17">
        <v>7700</v>
      </c>
    </row>
    <row r="757" spans="2:4">
      <c r="B757" s="15" t="s">
        <v>1473</v>
      </c>
      <c r="C757" s="16" t="s">
        <v>1474</v>
      </c>
      <c r="D757" s="17">
        <v>7700</v>
      </c>
    </row>
    <row r="758" spans="2:4">
      <c r="B758" s="15" t="s">
        <v>1475</v>
      </c>
      <c r="C758" s="16" t="s">
        <v>1476</v>
      </c>
      <c r="D758" s="17">
        <v>8580</v>
      </c>
    </row>
    <row r="759" spans="2:4">
      <c r="B759" s="15" t="s">
        <v>1477</v>
      </c>
      <c r="C759" s="16" t="s">
        <v>1478</v>
      </c>
      <c r="D759" s="17">
        <v>7700</v>
      </c>
    </row>
    <row r="760" spans="2:4">
      <c r="B760" s="15" t="s">
        <v>1479</v>
      </c>
      <c r="C760" s="16" t="s">
        <v>1480</v>
      </c>
      <c r="D760" s="17">
        <v>16280</v>
      </c>
    </row>
    <row r="761" spans="2:4">
      <c r="B761" s="15" t="s">
        <v>1481</v>
      </c>
      <c r="C761" s="16" t="s">
        <v>1482</v>
      </c>
      <c r="D761" s="17">
        <v>12870</v>
      </c>
    </row>
    <row r="762" spans="2:4" ht="22.5">
      <c r="B762" s="15" t="s">
        <v>1483</v>
      </c>
      <c r="C762" s="16" t="s">
        <v>1484</v>
      </c>
      <c r="D762" s="17">
        <v>21450</v>
      </c>
    </row>
    <row r="763" spans="2:4">
      <c r="B763" s="15" t="s">
        <v>1485</v>
      </c>
      <c r="C763" s="16" t="s">
        <v>1486</v>
      </c>
      <c r="D763" s="17">
        <v>33000</v>
      </c>
    </row>
    <row r="764" spans="2:4">
      <c r="B764" s="15" t="s">
        <v>1487</v>
      </c>
      <c r="C764" s="16" t="s">
        <v>1488</v>
      </c>
      <c r="D764" s="17">
        <v>17160</v>
      </c>
    </row>
    <row r="765" spans="2:4">
      <c r="B765" s="15" t="s">
        <v>1489</v>
      </c>
      <c r="C765" s="16" t="s">
        <v>1490</v>
      </c>
      <c r="D765" s="17">
        <v>22880</v>
      </c>
    </row>
    <row r="766" spans="2:4">
      <c r="B766" s="15" t="s">
        <v>1491</v>
      </c>
      <c r="C766" s="16" t="s">
        <v>1492</v>
      </c>
      <c r="D766" s="17">
        <v>30690</v>
      </c>
    </row>
    <row r="767" spans="2:4">
      <c r="B767" s="15" t="s">
        <v>1493</v>
      </c>
      <c r="C767" s="16" t="s">
        <v>1494</v>
      </c>
      <c r="D767" s="17">
        <v>31460</v>
      </c>
    </row>
    <row r="768" spans="2:4">
      <c r="B768" s="15" t="s">
        <v>1495</v>
      </c>
      <c r="C768" s="16" t="s">
        <v>1496</v>
      </c>
      <c r="D768" s="17">
        <v>39380</v>
      </c>
    </row>
    <row r="769" spans="2:4">
      <c r="B769" s="15" t="s">
        <v>1497</v>
      </c>
      <c r="C769" s="16" t="s">
        <v>1498</v>
      </c>
      <c r="D769" s="17">
        <v>12870</v>
      </c>
    </row>
    <row r="770" spans="2:4">
      <c r="B770" s="15" t="s">
        <v>1499</v>
      </c>
      <c r="C770" s="16" t="s">
        <v>1500</v>
      </c>
      <c r="D770" s="17">
        <v>35040</v>
      </c>
    </row>
    <row r="771" spans="2:4">
      <c r="B771" s="15" t="s">
        <v>1501</v>
      </c>
      <c r="C771" s="16" t="s">
        <v>1502</v>
      </c>
      <c r="D771" s="17">
        <v>25740</v>
      </c>
    </row>
    <row r="772" spans="2:4">
      <c r="B772" s="15" t="s">
        <v>1503</v>
      </c>
      <c r="C772" s="16" t="s">
        <v>1504</v>
      </c>
      <c r="D772" s="17">
        <v>17160</v>
      </c>
    </row>
    <row r="773" spans="2:4">
      <c r="B773" s="15" t="s">
        <v>1505</v>
      </c>
      <c r="C773" s="16" t="s">
        <v>1506</v>
      </c>
      <c r="D773" s="17">
        <v>11440</v>
      </c>
    </row>
    <row r="774" spans="2:4">
      <c r="B774" s="15" t="s">
        <v>1507</v>
      </c>
      <c r="C774" s="16" t="s">
        <v>1508</v>
      </c>
      <c r="D774" s="17">
        <v>12870</v>
      </c>
    </row>
    <row r="775" spans="2:4">
      <c r="B775" s="15" t="s">
        <v>1509</v>
      </c>
      <c r="C775" s="16" t="s">
        <v>1510</v>
      </c>
      <c r="D775" s="17">
        <v>32890</v>
      </c>
    </row>
    <row r="776" spans="2:4">
      <c r="B776" s="15" t="s">
        <v>1511</v>
      </c>
      <c r="C776" s="16" t="s">
        <v>1512</v>
      </c>
      <c r="D776" s="17">
        <v>40040</v>
      </c>
    </row>
    <row r="777" spans="2:4">
      <c r="B777" s="15" t="s">
        <v>1513</v>
      </c>
      <c r="C777" s="16" t="s">
        <v>1514</v>
      </c>
      <c r="D777" s="17">
        <v>18700</v>
      </c>
    </row>
    <row r="778" spans="2:4">
      <c r="B778" s="12" t="s">
        <v>1515</v>
      </c>
      <c r="C778" s="13"/>
      <c r="D778" s="26"/>
    </row>
    <row r="779" spans="2:4">
      <c r="B779" s="15" t="s">
        <v>1516</v>
      </c>
      <c r="C779" s="16" t="s">
        <v>1517</v>
      </c>
      <c r="D779" s="17">
        <v>74360</v>
      </c>
    </row>
    <row r="780" spans="2:4">
      <c r="B780" s="15" t="s">
        <v>1518</v>
      </c>
      <c r="C780" s="16" t="s">
        <v>1519</v>
      </c>
      <c r="D780" s="17">
        <v>88660</v>
      </c>
    </row>
    <row r="781" spans="2:4">
      <c r="B781" s="15" t="s">
        <v>1520</v>
      </c>
      <c r="C781" s="16" t="s">
        <v>1521</v>
      </c>
      <c r="D781" s="17">
        <v>108110</v>
      </c>
    </row>
    <row r="782" spans="2:4">
      <c r="B782" s="15" t="s">
        <v>1522</v>
      </c>
      <c r="C782" s="16" t="s">
        <v>1523</v>
      </c>
      <c r="D782" s="17">
        <v>57200</v>
      </c>
    </row>
    <row r="783" spans="2:4">
      <c r="B783" s="15" t="s">
        <v>1524</v>
      </c>
      <c r="C783" s="16" t="s">
        <v>1525</v>
      </c>
      <c r="D783" s="17">
        <v>64350</v>
      </c>
    </row>
    <row r="784" spans="2:4">
      <c r="B784" s="15" t="s">
        <v>1526</v>
      </c>
      <c r="C784" s="16" t="s">
        <v>1527</v>
      </c>
      <c r="D784" s="17">
        <v>71500</v>
      </c>
    </row>
    <row r="785" spans="2:4">
      <c r="B785" s="15" t="s">
        <v>1528</v>
      </c>
      <c r="C785" s="16" t="s">
        <v>1529</v>
      </c>
      <c r="D785" s="17">
        <v>85800</v>
      </c>
    </row>
    <row r="786" spans="2:4">
      <c r="B786" s="15" t="s">
        <v>1530</v>
      </c>
      <c r="C786" s="16" t="s">
        <v>1531</v>
      </c>
      <c r="D786" s="17">
        <v>71500</v>
      </c>
    </row>
    <row r="787" spans="2:4">
      <c r="B787" s="15" t="s">
        <v>1532</v>
      </c>
      <c r="C787" s="16" t="s">
        <v>1533</v>
      </c>
      <c r="D787" s="17">
        <v>78650</v>
      </c>
    </row>
    <row r="788" spans="2:4">
      <c r="B788" s="15" t="s">
        <v>1534</v>
      </c>
      <c r="C788" s="16" t="s">
        <v>1535</v>
      </c>
      <c r="D788" s="17">
        <v>107250</v>
      </c>
    </row>
    <row r="789" spans="2:4">
      <c r="B789" s="15" t="s">
        <v>1536</v>
      </c>
      <c r="C789" s="16" t="s">
        <v>1537</v>
      </c>
      <c r="D789" s="17">
        <v>33000</v>
      </c>
    </row>
    <row r="790" spans="2:4">
      <c r="B790" s="15" t="s">
        <v>1538</v>
      </c>
      <c r="C790" s="16" t="s">
        <v>1539</v>
      </c>
      <c r="D790" s="17">
        <v>78650</v>
      </c>
    </row>
    <row r="791" spans="2:4">
      <c r="B791" s="15" t="s">
        <v>1540</v>
      </c>
      <c r="C791" s="16" t="s">
        <v>1541</v>
      </c>
      <c r="D791" s="17">
        <v>98670</v>
      </c>
    </row>
    <row r="792" spans="2:4">
      <c r="B792" s="15" t="s">
        <v>1542</v>
      </c>
      <c r="C792" s="16" t="s">
        <v>1543</v>
      </c>
      <c r="D792" s="17">
        <v>115830</v>
      </c>
    </row>
    <row r="793" spans="2:4">
      <c r="B793" s="15" t="s">
        <v>1544</v>
      </c>
      <c r="C793" s="16" t="s">
        <v>1545</v>
      </c>
      <c r="D793" s="17">
        <v>132990</v>
      </c>
    </row>
    <row r="794" spans="2:4">
      <c r="B794" s="15" t="s">
        <v>1546</v>
      </c>
      <c r="C794" s="16" t="s">
        <v>1547</v>
      </c>
      <c r="D794" s="17">
        <v>28600</v>
      </c>
    </row>
    <row r="795" spans="2:4">
      <c r="B795" s="15" t="s">
        <v>1548</v>
      </c>
      <c r="C795" s="16" t="s">
        <v>1549</v>
      </c>
      <c r="D795" s="17">
        <v>37180</v>
      </c>
    </row>
    <row r="796" spans="2:4">
      <c r="B796" s="15" t="s">
        <v>1550</v>
      </c>
      <c r="C796" s="16" t="s">
        <v>1551</v>
      </c>
      <c r="D796" s="17">
        <v>107250</v>
      </c>
    </row>
    <row r="797" spans="2:4">
      <c r="B797" s="15" t="s">
        <v>1552</v>
      </c>
      <c r="C797" s="16" t="s">
        <v>1553</v>
      </c>
      <c r="D797" s="17">
        <v>50050</v>
      </c>
    </row>
    <row r="798" spans="2:4">
      <c r="B798" s="15" t="s">
        <v>1554</v>
      </c>
      <c r="C798" s="16" t="s">
        <v>1555</v>
      </c>
      <c r="D798" s="17">
        <v>21450</v>
      </c>
    </row>
    <row r="799" spans="2:4">
      <c r="B799" s="15" t="s">
        <v>1556</v>
      </c>
      <c r="C799" s="16" t="s">
        <v>1557</v>
      </c>
      <c r="D799" s="17">
        <v>25740</v>
      </c>
    </row>
    <row r="800" spans="2:4">
      <c r="B800" s="15" t="s">
        <v>1558</v>
      </c>
      <c r="C800" s="16" t="s">
        <v>1559</v>
      </c>
      <c r="D800" s="17">
        <v>30030</v>
      </c>
    </row>
    <row r="801" spans="1:4">
      <c r="B801" s="15" t="s">
        <v>1560</v>
      </c>
      <c r="C801" s="16" t="s">
        <v>1561</v>
      </c>
      <c r="D801" s="17">
        <v>35750</v>
      </c>
    </row>
    <row r="802" spans="1:4">
      <c r="B802" s="15" t="s">
        <v>1562</v>
      </c>
      <c r="C802" s="16" t="s">
        <v>1563</v>
      </c>
      <c r="D802" s="17">
        <v>21450</v>
      </c>
    </row>
    <row r="803" spans="1:4">
      <c r="B803" s="15" t="s">
        <v>1564</v>
      </c>
      <c r="C803" s="16" t="s">
        <v>1565</v>
      </c>
      <c r="D803" s="17">
        <v>54340</v>
      </c>
    </row>
    <row r="804" spans="1:4">
      <c r="B804" s="15" t="s">
        <v>1566</v>
      </c>
      <c r="C804" s="16" t="s">
        <v>1567</v>
      </c>
      <c r="D804" s="17">
        <v>61490</v>
      </c>
    </row>
    <row r="805" spans="1:4">
      <c r="B805" s="15" t="s">
        <v>1568</v>
      </c>
      <c r="C805" s="16" t="s">
        <v>1569</v>
      </c>
      <c r="D805" s="17">
        <v>68640</v>
      </c>
    </row>
    <row r="806" spans="1:4">
      <c r="B806" s="15" t="s">
        <v>1570</v>
      </c>
      <c r="C806" s="16" t="s">
        <v>1571</v>
      </c>
      <c r="D806" s="17">
        <v>75790</v>
      </c>
    </row>
    <row r="807" spans="1:4">
      <c r="B807" s="15" t="s">
        <v>1572</v>
      </c>
      <c r="C807" s="16" t="s">
        <v>1573</v>
      </c>
      <c r="D807" s="17">
        <v>21450</v>
      </c>
    </row>
    <row r="808" spans="1:4">
      <c r="B808" s="15" t="s">
        <v>1574</v>
      </c>
      <c r="C808" s="16" t="s">
        <v>1575</v>
      </c>
      <c r="D808" s="17">
        <v>17160</v>
      </c>
    </row>
    <row r="809" spans="1:4">
      <c r="B809" s="15" t="s">
        <v>1576</v>
      </c>
      <c r="C809" s="16" t="s">
        <v>1577</v>
      </c>
      <c r="D809" s="17">
        <v>21450</v>
      </c>
    </row>
    <row r="810" spans="1:4">
      <c r="B810" s="15" t="s">
        <v>1578</v>
      </c>
      <c r="C810" s="16" t="s">
        <v>1579</v>
      </c>
      <c r="D810" s="17">
        <v>12870</v>
      </c>
    </row>
    <row r="811" spans="1:4">
      <c r="B811" s="15" t="s">
        <v>1580</v>
      </c>
      <c r="C811" s="16" t="s">
        <v>1581</v>
      </c>
      <c r="D811" s="17">
        <v>21450</v>
      </c>
    </row>
    <row r="812" spans="1:4">
      <c r="B812" s="15" t="s">
        <v>1582</v>
      </c>
      <c r="C812" s="16" t="s">
        <v>1583</v>
      </c>
      <c r="D812" s="17">
        <v>12100</v>
      </c>
    </row>
    <row r="813" spans="1:4" s="23" customFormat="1">
      <c r="B813" s="15" t="s">
        <v>1584</v>
      </c>
      <c r="C813" s="16" t="s">
        <v>1585</v>
      </c>
      <c r="D813" s="17">
        <v>9460</v>
      </c>
    </row>
    <row r="814" spans="1:4">
      <c r="A814" s="23"/>
      <c r="B814" s="24" t="s">
        <v>1586</v>
      </c>
      <c r="C814" s="25" t="s">
        <v>1587</v>
      </c>
      <c r="D814" s="17">
        <v>16500</v>
      </c>
    </row>
    <row r="815" spans="1:4">
      <c r="A815" s="23"/>
      <c r="B815" s="24" t="s">
        <v>1588</v>
      </c>
      <c r="C815" s="25" t="s">
        <v>1589</v>
      </c>
      <c r="D815" s="17">
        <v>44000</v>
      </c>
    </row>
    <row r="816" spans="1:4">
      <c r="A816" s="23"/>
      <c r="B816" s="12" t="s">
        <v>1590</v>
      </c>
      <c r="C816" s="13"/>
      <c r="D816" s="26"/>
    </row>
    <row r="817" spans="1:4">
      <c r="A817" s="23"/>
      <c r="B817" s="15" t="s">
        <v>1591</v>
      </c>
      <c r="C817" s="16" t="s">
        <v>1592</v>
      </c>
      <c r="D817" s="17">
        <v>66000</v>
      </c>
    </row>
    <row r="818" spans="1:4">
      <c r="A818" s="23"/>
      <c r="B818" s="15" t="s">
        <v>1593</v>
      </c>
      <c r="C818" s="16" t="s">
        <v>1594</v>
      </c>
      <c r="D818" s="17">
        <v>44000</v>
      </c>
    </row>
    <row r="819" spans="1:4">
      <c r="A819" s="23"/>
      <c r="B819" s="15" t="s">
        <v>1595</v>
      </c>
      <c r="C819" s="16" t="s">
        <v>1596</v>
      </c>
      <c r="D819" s="17">
        <v>40920</v>
      </c>
    </row>
    <row r="820" spans="1:4">
      <c r="A820" s="23"/>
      <c r="B820" s="15" t="s">
        <v>1597</v>
      </c>
      <c r="C820" s="16" t="s">
        <v>1598</v>
      </c>
      <c r="D820" s="17">
        <v>18920</v>
      </c>
    </row>
    <row r="821" spans="1:4">
      <c r="B821" s="12" t="s">
        <v>1599</v>
      </c>
      <c r="C821" s="13"/>
      <c r="D821" s="14"/>
    </row>
    <row r="822" spans="1:4">
      <c r="B822" s="15" t="s">
        <v>1600</v>
      </c>
      <c r="C822" s="16" t="s">
        <v>1601</v>
      </c>
      <c r="D822" s="22">
        <v>26000</v>
      </c>
    </row>
    <row r="823" spans="1:4">
      <c r="B823" s="15" t="s">
        <v>1602</v>
      </c>
      <c r="C823" s="16" t="s">
        <v>1603</v>
      </c>
      <c r="D823" s="22">
        <v>18000</v>
      </c>
    </row>
    <row r="824" spans="1:4">
      <c r="B824" s="15" t="s">
        <v>1604</v>
      </c>
      <c r="C824" s="16" t="s">
        <v>1605</v>
      </c>
      <c r="D824" s="22">
        <v>21000</v>
      </c>
    </row>
    <row r="825" spans="1:4" ht="23.25" customHeight="1">
      <c r="B825" s="15" t="s">
        <v>1606</v>
      </c>
      <c r="C825" s="16" t="s">
        <v>1607</v>
      </c>
      <c r="D825" s="22">
        <v>26500</v>
      </c>
    </row>
    <row r="826" spans="1:4">
      <c r="B826" s="15" t="s">
        <v>1608</v>
      </c>
      <c r="C826" s="16" t="s">
        <v>1609</v>
      </c>
      <c r="D826" s="22">
        <v>28000</v>
      </c>
    </row>
    <row r="827" spans="1:4">
      <c r="B827" s="15" t="s">
        <v>1610</v>
      </c>
      <c r="C827" s="16" t="s">
        <v>1611</v>
      </c>
      <c r="D827" s="22">
        <v>18900</v>
      </c>
    </row>
    <row r="828" spans="1:4">
      <c r="B828" s="15" t="s">
        <v>1612</v>
      </c>
      <c r="C828" s="16" t="s">
        <v>1613</v>
      </c>
      <c r="D828" s="22">
        <v>18000</v>
      </c>
    </row>
    <row r="829" spans="1:4">
      <c r="B829" s="15" t="s">
        <v>1614</v>
      </c>
      <c r="C829" s="16" t="s">
        <v>1615</v>
      </c>
      <c r="D829" s="22">
        <v>10000</v>
      </c>
    </row>
    <row r="830" spans="1:4">
      <c r="B830" s="15" t="s">
        <v>1616</v>
      </c>
      <c r="C830" s="16" t="s">
        <v>1617</v>
      </c>
      <c r="D830" s="22">
        <v>8500</v>
      </c>
    </row>
    <row r="831" spans="1:4" ht="22.5">
      <c r="B831" s="15" t="s">
        <v>1618</v>
      </c>
      <c r="C831" s="16" t="s">
        <v>1619</v>
      </c>
      <c r="D831" s="22">
        <v>105000</v>
      </c>
    </row>
    <row r="832" spans="1:4" ht="22.5">
      <c r="B832" s="15" t="s">
        <v>1620</v>
      </c>
      <c r="C832" s="16" t="s">
        <v>1621</v>
      </c>
      <c r="D832" s="22">
        <v>155000</v>
      </c>
    </row>
    <row r="833" spans="2:4">
      <c r="B833" s="15" t="s">
        <v>1622</v>
      </c>
      <c r="C833" s="16" t="s">
        <v>1623</v>
      </c>
      <c r="D833" s="22">
        <v>1200</v>
      </c>
    </row>
    <row r="834" spans="2:4">
      <c r="B834" s="15" t="s">
        <v>1624</v>
      </c>
      <c r="C834" s="16" t="s">
        <v>1625</v>
      </c>
      <c r="D834" s="22">
        <v>8000</v>
      </c>
    </row>
    <row r="835" spans="2:4">
      <c r="B835" s="15" t="s">
        <v>1626</v>
      </c>
      <c r="C835" s="16" t="s">
        <v>1627</v>
      </c>
      <c r="D835" s="22">
        <v>9500</v>
      </c>
    </row>
    <row r="836" spans="2:4">
      <c r="B836" s="15" t="s">
        <v>1628</v>
      </c>
      <c r="C836" s="16" t="s">
        <v>1629</v>
      </c>
      <c r="D836" s="22">
        <v>25000</v>
      </c>
    </row>
    <row r="837" spans="2:4">
      <c r="B837" s="15" t="s">
        <v>1630</v>
      </c>
      <c r="C837" s="16" t="s">
        <v>1631</v>
      </c>
      <c r="D837" s="22">
        <v>2500</v>
      </c>
    </row>
    <row r="838" spans="2:4">
      <c r="B838" s="15" t="s">
        <v>1632</v>
      </c>
      <c r="C838" s="16" t="s">
        <v>1633</v>
      </c>
      <c r="D838" s="22">
        <v>19000</v>
      </c>
    </row>
    <row r="839" spans="2:4">
      <c r="B839" s="15" t="s">
        <v>1634</v>
      </c>
      <c r="C839" s="16" t="s">
        <v>1635</v>
      </c>
      <c r="D839" s="22">
        <v>21000</v>
      </c>
    </row>
    <row r="840" spans="2:4">
      <c r="B840" s="15" t="s">
        <v>1636</v>
      </c>
      <c r="C840" s="16" t="s">
        <v>1637</v>
      </c>
      <c r="D840" s="22">
        <v>19000</v>
      </c>
    </row>
    <row r="841" spans="2:4">
      <c r="B841" s="15" t="s">
        <v>1638</v>
      </c>
      <c r="C841" s="16" t="s">
        <v>1639</v>
      </c>
      <c r="D841" s="22">
        <v>1000</v>
      </c>
    </row>
    <row r="842" spans="2:4">
      <c r="B842" s="15" t="s">
        <v>1640</v>
      </c>
      <c r="C842" s="16" t="s">
        <v>1641</v>
      </c>
      <c r="D842" s="22">
        <v>3000</v>
      </c>
    </row>
    <row r="843" spans="2:4" ht="22.5">
      <c r="B843" s="15" t="s">
        <v>1642</v>
      </c>
      <c r="C843" s="16" t="s">
        <v>1643</v>
      </c>
      <c r="D843" s="22">
        <v>13000</v>
      </c>
    </row>
    <row r="844" spans="2:4">
      <c r="B844" s="15" t="s">
        <v>1644</v>
      </c>
      <c r="C844" s="16" t="s">
        <v>1645</v>
      </c>
      <c r="D844" s="22">
        <v>1000</v>
      </c>
    </row>
    <row r="845" spans="2:4">
      <c r="B845" s="15" t="s">
        <v>1646</v>
      </c>
      <c r="C845" s="16" t="s">
        <v>1647</v>
      </c>
      <c r="D845" s="22">
        <v>10000</v>
      </c>
    </row>
    <row r="846" spans="2:4">
      <c r="B846" s="15" t="s">
        <v>1648</v>
      </c>
      <c r="C846" s="16" t="s">
        <v>1649</v>
      </c>
      <c r="D846" s="22">
        <v>1200</v>
      </c>
    </row>
    <row r="847" spans="2:4">
      <c r="B847" s="15" t="s">
        <v>1650</v>
      </c>
      <c r="C847" s="16" t="s">
        <v>1651</v>
      </c>
      <c r="D847" s="22">
        <v>8000</v>
      </c>
    </row>
    <row r="848" spans="2:4">
      <c r="B848" s="15" t="s">
        <v>1652</v>
      </c>
      <c r="C848" s="16" t="s">
        <v>1653</v>
      </c>
      <c r="D848" s="22">
        <v>4500</v>
      </c>
    </row>
    <row r="849" spans="2:4" ht="22.5">
      <c r="B849" s="15" t="s">
        <v>1654</v>
      </c>
      <c r="C849" s="16" t="s">
        <v>1655</v>
      </c>
      <c r="D849" s="22">
        <v>23000</v>
      </c>
    </row>
    <row r="850" spans="2:4">
      <c r="B850" s="15" t="s">
        <v>1656</v>
      </c>
      <c r="C850" s="16" t="s">
        <v>1657</v>
      </c>
      <c r="D850" s="22">
        <v>5000</v>
      </c>
    </row>
    <row r="851" spans="2:4">
      <c r="B851" s="12" t="s">
        <v>1658</v>
      </c>
      <c r="C851" s="13"/>
      <c r="D851" s="14"/>
    </row>
    <row r="852" spans="2:4">
      <c r="B852" s="15" t="s">
        <v>1659</v>
      </c>
      <c r="C852" s="16" t="s">
        <v>1660</v>
      </c>
      <c r="D852" s="22">
        <v>29730</v>
      </c>
    </row>
    <row r="853" spans="2:4">
      <c r="B853" s="15" t="s">
        <v>1661</v>
      </c>
      <c r="C853" s="16" t="s">
        <v>1662</v>
      </c>
      <c r="D853" s="22">
        <v>28550</v>
      </c>
    </row>
    <row r="854" spans="2:4">
      <c r="B854" s="15" t="s">
        <v>1663</v>
      </c>
      <c r="C854" s="16" t="s">
        <v>1664</v>
      </c>
      <c r="D854" s="22">
        <v>2000</v>
      </c>
    </row>
    <row r="855" spans="2:4" ht="22.5">
      <c r="B855" s="15" t="s">
        <v>1665</v>
      </c>
      <c r="C855" s="16" t="s">
        <v>1666</v>
      </c>
      <c r="D855" s="22">
        <v>600</v>
      </c>
    </row>
    <row r="856" spans="2:4" ht="22.5">
      <c r="B856" s="15" t="s">
        <v>1667</v>
      </c>
      <c r="C856" s="16" t="s">
        <v>1668</v>
      </c>
      <c r="D856" s="22">
        <v>100</v>
      </c>
    </row>
    <row r="857" spans="2:4" ht="22.5">
      <c r="B857" s="18" t="s">
        <v>1669</v>
      </c>
      <c r="C857" s="16" t="s">
        <v>1670</v>
      </c>
      <c r="D857" s="22">
        <v>280</v>
      </c>
    </row>
    <row r="858" spans="2:4" ht="22.5">
      <c r="B858" s="15" t="s">
        <v>1671</v>
      </c>
      <c r="C858" s="16" t="s">
        <v>1672</v>
      </c>
      <c r="D858" s="22">
        <v>150</v>
      </c>
    </row>
    <row r="859" spans="2:4">
      <c r="B859" s="15" t="s">
        <v>1673</v>
      </c>
      <c r="C859" s="16" t="s">
        <v>1674</v>
      </c>
      <c r="D859" s="22">
        <v>19310</v>
      </c>
    </row>
    <row r="860" spans="2:4">
      <c r="B860" s="15" t="s">
        <v>1675</v>
      </c>
      <c r="C860" s="16" t="s">
        <v>1676</v>
      </c>
      <c r="D860" s="22">
        <v>13600</v>
      </c>
    </row>
    <row r="861" spans="2:4">
      <c r="B861" s="15" t="s">
        <v>1677</v>
      </c>
      <c r="C861" s="16" t="s">
        <v>1678</v>
      </c>
      <c r="D861" s="22">
        <v>5980</v>
      </c>
    </row>
    <row r="862" spans="2:4">
      <c r="B862" s="15" t="s">
        <v>1679</v>
      </c>
      <c r="C862" s="16" t="s">
        <v>1680</v>
      </c>
      <c r="D862" s="22">
        <v>2150</v>
      </c>
    </row>
    <row r="863" spans="2:4">
      <c r="B863" s="15" t="s">
        <v>1681</v>
      </c>
      <c r="C863" s="16" t="s">
        <v>1682</v>
      </c>
      <c r="D863" s="22">
        <v>500</v>
      </c>
    </row>
    <row r="864" spans="2:4">
      <c r="B864" s="15" t="s">
        <v>1683</v>
      </c>
      <c r="C864" s="16" t="s">
        <v>1684</v>
      </c>
      <c r="D864" s="22">
        <v>500</v>
      </c>
    </row>
    <row r="865" spans="2:4">
      <c r="B865" s="15" t="s">
        <v>1685</v>
      </c>
      <c r="C865" s="16" t="s">
        <v>1686</v>
      </c>
      <c r="D865" s="22">
        <v>3500</v>
      </c>
    </row>
    <row r="866" spans="2:4">
      <c r="B866" s="15" t="s">
        <v>1687</v>
      </c>
      <c r="C866" s="16" t="s">
        <v>1688</v>
      </c>
      <c r="D866" s="22">
        <v>3100</v>
      </c>
    </row>
    <row r="867" spans="2:4">
      <c r="B867" s="15" t="s">
        <v>1689</v>
      </c>
      <c r="C867" s="16" t="s">
        <v>1690</v>
      </c>
      <c r="D867" s="22">
        <v>3550</v>
      </c>
    </row>
    <row r="868" spans="2:4">
      <c r="B868" s="15" t="s">
        <v>1691</v>
      </c>
      <c r="C868" s="16" t="s">
        <v>1692</v>
      </c>
      <c r="D868" s="22">
        <v>1280</v>
      </c>
    </row>
    <row r="869" spans="2:4">
      <c r="B869" s="15" t="s">
        <v>1693</v>
      </c>
      <c r="C869" s="16" t="s">
        <v>1694</v>
      </c>
      <c r="D869" s="22">
        <v>2560</v>
      </c>
    </row>
    <row r="870" spans="2:4">
      <c r="B870" s="15" t="s">
        <v>1695</v>
      </c>
      <c r="C870" s="16" t="s">
        <v>1696</v>
      </c>
      <c r="D870" s="22">
        <v>1495</v>
      </c>
    </row>
    <row r="871" spans="2:4">
      <c r="B871" s="15" t="s">
        <v>1697</v>
      </c>
      <c r="C871" s="16" t="s">
        <v>1698</v>
      </c>
      <c r="D871" s="22">
        <v>1365</v>
      </c>
    </row>
    <row r="872" spans="2:4">
      <c r="B872" s="15" t="s">
        <v>1699</v>
      </c>
      <c r="C872" s="16" t="s">
        <v>1700</v>
      </c>
      <c r="D872" s="22">
        <v>9200</v>
      </c>
    </row>
    <row r="873" spans="2:4" ht="22.5">
      <c r="B873" s="15" t="s">
        <v>1701</v>
      </c>
      <c r="C873" s="16" t="s">
        <v>1702</v>
      </c>
      <c r="D873" s="22">
        <v>12550</v>
      </c>
    </row>
    <row r="874" spans="2:4" ht="22.5">
      <c r="B874" s="15" t="s">
        <v>1703</v>
      </c>
      <c r="C874" s="16" t="s">
        <v>1704</v>
      </c>
      <c r="D874" s="22">
        <v>550</v>
      </c>
    </row>
    <row r="875" spans="2:4" ht="22.5">
      <c r="B875" s="15" t="s">
        <v>1705</v>
      </c>
      <c r="C875" s="16" t="s">
        <v>1706</v>
      </c>
      <c r="D875" s="22">
        <v>7600</v>
      </c>
    </row>
    <row r="876" spans="2:4" ht="22.5">
      <c r="B876" s="15" t="s">
        <v>1707</v>
      </c>
      <c r="C876" s="16" t="s">
        <v>1708</v>
      </c>
      <c r="D876" s="22">
        <v>550</v>
      </c>
    </row>
    <row r="877" spans="2:4">
      <c r="B877" s="15" t="s">
        <v>1709</v>
      </c>
      <c r="C877" s="16" t="s">
        <v>1710</v>
      </c>
      <c r="D877" s="22">
        <v>19850</v>
      </c>
    </row>
    <row r="878" spans="2:4">
      <c r="B878" s="15" t="s">
        <v>1711</v>
      </c>
      <c r="C878" s="16" t="s">
        <v>1712</v>
      </c>
      <c r="D878" s="22">
        <v>1320</v>
      </c>
    </row>
    <row r="879" spans="2:4">
      <c r="B879" s="18" t="s">
        <v>7111</v>
      </c>
      <c r="C879" s="16" t="s">
        <v>7112</v>
      </c>
      <c r="D879" s="22">
        <v>8200</v>
      </c>
    </row>
    <row r="880" spans="2:4">
      <c r="B880" s="15" t="s">
        <v>1713</v>
      </c>
      <c r="C880" s="16" t="s">
        <v>1714</v>
      </c>
      <c r="D880" s="22">
        <v>6720</v>
      </c>
    </row>
    <row r="881" spans="2:4">
      <c r="B881" s="15" t="s">
        <v>1715</v>
      </c>
      <c r="C881" s="16" t="s">
        <v>1716</v>
      </c>
      <c r="D881" s="22">
        <v>5300</v>
      </c>
    </row>
    <row r="882" spans="2:4">
      <c r="B882" s="18" t="s">
        <v>1717</v>
      </c>
      <c r="C882" s="16" t="s">
        <v>1718</v>
      </c>
      <c r="D882" s="22">
        <v>800</v>
      </c>
    </row>
    <row r="883" spans="2:4">
      <c r="B883" s="15" t="s">
        <v>1719</v>
      </c>
      <c r="C883" s="16" t="s">
        <v>1720</v>
      </c>
      <c r="D883" s="22">
        <v>1050</v>
      </c>
    </row>
    <row r="884" spans="2:4">
      <c r="B884" s="15" t="s">
        <v>1721</v>
      </c>
      <c r="C884" s="16" t="s">
        <v>1722</v>
      </c>
      <c r="D884" s="22">
        <v>580</v>
      </c>
    </row>
    <row r="885" spans="2:4">
      <c r="B885" s="15" t="s">
        <v>1723</v>
      </c>
      <c r="C885" s="16" t="s">
        <v>1724</v>
      </c>
      <c r="D885" s="22">
        <v>580</v>
      </c>
    </row>
    <row r="886" spans="2:4">
      <c r="B886" s="15" t="s">
        <v>1725</v>
      </c>
      <c r="C886" s="16" t="s">
        <v>1726</v>
      </c>
      <c r="D886" s="22">
        <v>300</v>
      </c>
    </row>
    <row r="887" spans="2:4">
      <c r="B887" s="15" t="s">
        <v>1727</v>
      </c>
      <c r="C887" s="16" t="s">
        <v>1728</v>
      </c>
      <c r="D887" s="22">
        <v>600</v>
      </c>
    </row>
    <row r="888" spans="2:4">
      <c r="B888" s="15" t="s">
        <v>1729</v>
      </c>
      <c r="C888" s="16" t="s">
        <v>1730</v>
      </c>
      <c r="D888" s="22">
        <v>770</v>
      </c>
    </row>
    <row r="889" spans="2:4">
      <c r="B889" s="15" t="s">
        <v>1731</v>
      </c>
      <c r="C889" s="16" t="s">
        <v>1732</v>
      </c>
      <c r="D889" s="22">
        <v>440</v>
      </c>
    </row>
    <row r="890" spans="2:4">
      <c r="B890" s="15" t="s">
        <v>1733</v>
      </c>
      <c r="C890" s="16" t="s">
        <v>1734</v>
      </c>
      <c r="D890" s="22">
        <v>560</v>
      </c>
    </row>
    <row r="891" spans="2:4">
      <c r="B891" s="15" t="s">
        <v>1735</v>
      </c>
      <c r="C891" s="16" t="s">
        <v>1736</v>
      </c>
      <c r="D891" s="22">
        <v>30</v>
      </c>
    </row>
    <row r="892" spans="2:4" ht="22.5">
      <c r="B892" s="15" t="s">
        <v>1737</v>
      </c>
      <c r="C892" s="16" t="s">
        <v>1738</v>
      </c>
      <c r="D892" s="22">
        <v>6980</v>
      </c>
    </row>
    <row r="893" spans="2:4" ht="22.5">
      <c r="B893" s="15" t="s">
        <v>1739</v>
      </c>
      <c r="C893" s="16" t="s">
        <v>1740</v>
      </c>
      <c r="D893" s="22">
        <v>14600</v>
      </c>
    </row>
    <row r="894" spans="2:4" ht="22.5">
      <c r="B894" s="15" t="s">
        <v>1741</v>
      </c>
      <c r="C894" s="16" t="s">
        <v>1742</v>
      </c>
      <c r="D894" s="22">
        <v>20310</v>
      </c>
    </row>
    <row r="895" spans="2:4">
      <c r="B895" s="15" t="s">
        <v>1743</v>
      </c>
      <c r="C895" s="16" t="s">
        <v>1744</v>
      </c>
      <c r="D895" s="22">
        <v>780</v>
      </c>
    </row>
    <row r="896" spans="2:4">
      <c r="B896" s="15" t="s">
        <v>1745</v>
      </c>
      <c r="C896" s="16" t="s">
        <v>1746</v>
      </c>
      <c r="D896" s="22">
        <v>2560</v>
      </c>
    </row>
    <row r="897" spans="2:4">
      <c r="B897" s="18" t="s">
        <v>1747</v>
      </c>
      <c r="C897" s="25" t="s">
        <v>1748</v>
      </c>
      <c r="D897" s="22">
        <v>30</v>
      </c>
    </row>
    <row r="898" spans="2:4">
      <c r="B898" s="12" t="s">
        <v>1749</v>
      </c>
      <c r="C898" s="13"/>
      <c r="D898" s="14"/>
    </row>
    <row r="899" spans="2:4">
      <c r="B899" s="12" t="s">
        <v>1750</v>
      </c>
      <c r="C899" s="13"/>
      <c r="D899" s="14"/>
    </row>
    <row r="900" spans="2:4">
      <c r="B900" s="15" t="s">
        <v>1751</v>
      </c>
      <c r="C900" s="16" t="s">
        <v>1752</v>
      </c>
      <c r="D900" s="17">
        <v>28600</v>
      </c>
    </row>
    <row r="901" spans="2:4">
      <c r="B901" s="15" t="s">
        <v>1753</v>
      </c>
      <c r="C901" s="16" t="s">
        <v>1754</v>
      </c>
      <c r="D901" s="17">
        <v>34320</v>
      </c>
    </row>
    <row r="902" spans="2:4">
      <c r="B902" s="15" t="s">
        <v>1755</v>
      </c>
      <c r="C902" s="16" t="s">
        <v>1756</v>
      </c>
      <c r="D902" s="17">
        <v>34320</v>
      </c>
    </row>
    <row r="903" spans="2:4">
      <c r="B903" s="15" t="s">
        <v>1757</v>
      </c>
      <c r="C903" s="16" t="s">
        <v>1758</v>
      </c>
      <c r="D903" s="17">
        <v>37180</v>
      </c>
    </row>
    <row r="904" spans="2:4">
      <c r="B904" s="15" t="s">
        <v>1759</v>
      </c>
      <c r="C904" s="16" t="s">
        <v>1760</v>
      </c>
      <c r="D904" s="17">
        <v>30800</v>
      </c>
    </row>
    <row r="905" spans="2:4">
      <c r="B905" s="15" t="s">
        <v>1761</v>
      </c>
      <c r="C905" s="16" t="s">
        <v>1762</v>
      </c>
      <c r="D905" s="17">
        <v>5720</v>
      </c>
    </row>
    <row r="906" spans="2:4">
      <c r="B906" s="15" t="s">
        <v>1763</v>
      </c>
      <c r="C906" s="16" t="s">
        <v>1764</v>
      </c>
      <c r="D906" s="17">
        <v>8580</v>
      </c>
    </row>
    <row r="907" spans="2:4">
      <c r="B907" s="15" t="s">
        <v>1765</v>
      </c>
      <c r="C907" s="16" t="s">
        <v>1766</v>
      </c>
      <c r="D907" s="17">
        <v>63800</v>
      </c>
    </row>
    <row r="908" spans="2:4">
      <c r="B908" s="15" t="s">
        <v>1767</v>
      </c>
      <c r="C908" s="16" t="s">
        <v>1768</v>
      </c>
      <c r="D908" s="17">
        <v>2200</v>
      </c>
    </row>
    <row r="909" spans="2:4">
      <c r="B909" s="15" t="s">
        <v>1769</v>
      </c>
      <c r="C909" s="16" t="s">
        <v>1770</v>
      </c>
      <c r="D909" s="17">
        <v>6600</v>
      </c>
    </row>
    <row r="910" spans="2:4">
      <c r="B910" s="15" t="s">
        <v>1771</v>
      </c>
      <c r="C910" s="16" t="s">
        <v>1772</v>
      </c>
      <c r="D910" s="17">
        <v>13650</v>
      </c>
    </row>
    <row r="911" spans="2:4">
      <c r="B911" s="15" t="s">
        <v>1773</v>
      </c>
      <c r="C911" s="16" t="s">
        <v>1774</v>
      </c>
      <c r="D911" s="17">
        <v>2310</v>
      </c>
    </row>
    <row r="912" spans="2:4">
      <c r="B912" s="15" t="s">
        <v>1775</v>
      </c>
      <c r="C912" s="16" t="s">
        <v>1776</v>
      </c>
      <c r="D912" s="17">
        <v>4400</v>
      </c>
    </row>
    <row r="913" spans="2:4">
      <c r="B913" s="15" t="s">
        <v>1777</v>
      </c>
      <c r="C913" s="16" t="s">
        <v>1778</v>
      </c>
      <c r="D913" s="17">
        <v>7700</v>
      </c>
    </row>
    <row r="914" spans="2:4">
      <c r="B914" s="15" t="s">
        <v>1779</v>
      </c>
      <c r="C914" s="16" t="s">
        <v>1780</v>
      </c>
      <c r="D914" s="17">
        <v>2750</v>
      </c>
    </row>
    <row r="915" spans="2:4">
      <c r="B915" s="15" t="s">
        <v>1781</v>
      </c>
      <c r="C915" s="16" t="s">
        <v>1782</v>
      </c>
      <c r="D915" s="17">
        <v>550</v>
      </c>
    </row>
    <row r="916" spans="2:4">
      <c r="B916" s="15" t="s">
        <v>1783</v>
      </c>
      <c r="C916" s="16" t="s">
        <v>1784</v>
      </c>
      <c r="D916" s="17">
        <v>1760</v>
      </c>
    </row>
    <row r="917" spans="2:4">
      <c r="B917" s="15" t="s">
        <v>1785</v>
      </c>
      <c r="C917" s="16" t="s">
        <v>1786</v>
      </c>
      <c r="D917" s="17">
        <v>1430</v>
      </c>
    </row>
    <row r="918" spans="2:4">
      <c r="B918" s="15" t="s">
        <v>1787</v>
      </c>
      <c r="C918" s="16" t="s">
        <v>1788</v>
      </c>
      <c r="D918" s="17">
        <v>5720</v>
      </c>
    </row>
    <row r="919" spans="2:4">
      <c r="B919" s="15" t="s">
        <v>1789</v>
      </c>
      <c r="C919" s="16" t="s">
        <v>1790</v>
      </c>
      <c r="D919" s="17">
        <v>8580</v>
      </c>
    </row>
    <row r="920" spans="2:4">
      <c r="B920" s="15" t="s">
        <v>1791</v>
      </c>
      <c r="C920" s="16" t="s">
        <v>1792</v>
      </c>
      <c r="D920" s="17">
        <v>4350</v>
      </c>
    </row>
    <row r="921" spans="2:4">
      <c r="B921" s="15" t="s">
        <v>1793</v>
      </c>
      <c r="C921" s="16" t="s">
        <v>1794</v>
      </c>
      <c r="D921" s="17">
        <v>3800</v>
      </c>
    </row>
    <row r="922" spans="2:4">
      <c r="B922" s="15" t="s">
        <v>1795</v>
      </c>
      <c r="C922" s="16" t="s">
        <v>1796</v>
      </c>
      <c r="D922" s="17">
        <v>2590</v>
      </c>
    </row>
    <row r="923" spans="2:4">
      <c r="B923" s="24" t="s">
        <v>1797</v>
      </c>
      <c r="C923" s="25" t="s">
        <v>1798</v>
      </c>
      <c r="D923" s="17">
        <v>4000</v>
      </c>
    </row>
    <row r="924" spans="2:4">
      <c r="B924" s="24" t="s">
        <v>1799</v>
      </c>
      <c r="C924" s="25" t="s">
        <v>1800</v>
      </c>
      <c r="D924" s="17">
        <v>4500</v>
      </c>
    </row>
    <row r="925" spans="2:4">
      <c r="B925" s="24" t="s">
        <v>1801</v>
      </c>
      <c r="C925" s="25" t="s">
        <v>1802</v>
      </c>
      <c r="D925" s="17">
        <v>3200</v>
      </c>
    </row>
    <row r="926" spans="2:4">
      <c r="B926" s="24" t="s">
        <v>1803</v>
      </c>
      <c r="C926" s="25" t="s">
        <v>1804</v>
      </c>
      <c r="D926" s="17">
        <v>5600</v>
      </c>
    </row>
    <row r="927" spans="2:4">
      <c r="B927" s="24" t="s">
        <v>1805</v>
      </c>
      <c r="C927" s="25" t="s">
        <v>1806</v>
      </c>
      <c r="D927" s="17">
        <v>2000</v>
      </c>
    </row>
    <row r="928" spans="2:4">
      <c r="B928" s="24" t="s">
        <v>1807</v>
      </c>
      <c r="C928" s="25" t="s">
        <v>1808</v>
      </c>
      <c r="D928" s="17">
        <v>3200</v>
      </c>
    </row>
    <row r="929" spans="2:4">
      <c r="B929" s="24" t="s">
        <v>1809</v>
      </c>
      <c r="C929" s="25" t="s">
        <v>1810</v>
      </c>
      <c r="D929" s="17">
        <v>2500</v>
      </c>
    </row>
    <row r="930" spans="2:4">
      <c r="B930" s="24" t="s">
        <v>1811</v>
      </c>
      <c r="C930" s="25" t="s">
        <v>1812</v>
      </c>
      <c r="D930" s="17">
        <v>3000</v>
      </c>
    </row>
    <row r="931" spans="2:4">
      <c r="B931" s="12" t="s">
        <v>1813</v>
      </c>
      <c r="C931" s="13"/>
      <c r="D931" s="26"/>
    </row>
    <row r="932" spans="2:4">
      <c r="B932" s="15" t="s">
        <v>1814</v>
      </c>
      <c r="C932" s="16" t="s">
        <v>1815</v>
      </c>
      <c r="D932" s="17">
        <v>35750</v>
      </c>
    </row>
    <row r="933" spans="2:4">
      <c r="B933" s="15" t="s">
        <v>1816</v>
      </c>
      <c r="C933" s="16" t="s">
        <v>1817</v>
      </c>
      <c r="D933" s="17">
        <v>8800</v>
      </c>
    </row>
    <row r="934" spans="2:4">
      <c r="B934" s="15" t="s">
        <v>1818</v>
      </c>
      <c r="C934" s="16" t="s">
        <v>1819</v>
      </c>
      <c r="D934" s="17">
        <v>11000</v>
      </c>
    </row>
    <row r="935" spans="2:4">
      <c r="B935" s="15" t="s">
        <v>1820</v>
      </c>
      <c r="C935" s="16" t="s">
        <v>1821</v>
      </c>
      <c r="D935" s="17">
        <v>17600</v>
      </c>
    </row>
    <row r="936" spans="2:4">
      <c r="B936" s="15" t="s">
        <v>1822</v>
      </c>
      <c r="C936" s="16" t="s">
        <v>1823</v>
      </c>
      <c r="D936" s="17">
        <v>7700</v>
      </c>
    </row>
    <row r="937" spans="2:4">
      <c r="B937" s="15" t="s">
        <v>1824</v>
      </c>
      <c r="C937" s="16" t="s">
        <v>1825</v>
      </c>
      <c r="D937" s="17">
        <v>26400</v>
      </c>
    </row>
    <row r="938" spans="2:4">
      <c r="B938" s="15" t="s">
        <v>1826</v>
      </c>
      <c r="C938" s="16" t="s">
        <v>1827</v>
      </c>
      <c r="D938" s="17">
        <v>13200</v>
      </c>
    </row>
    <row r="939" spans="2:4">
      <c r="B939" s="15" t="s">
        <v>1828</v>
      </c>
      <c r="C939" s="16" t="s">
        <v>1829</v>
      </c>
      <c r="D939" s="17">
        <v>17160</v>
      </c>
    </row>
    <row r="940" spans="2:4">
      <c r="B940" s="15" t="s">
        <v>1830</v>
      </c>
      <c r="C940" s="16" t="s">
        <v>1831</v>
      </c>
      <c r="D940" s="17">
        <v>22000</v>
      </c>
    </row>
    <row r="941" spans="2:4">
      <c r="B941" s="15" t="s">
        <v>1832</v>
      </c>
      <c r="C941" s="16" t="s">
        <v>1833</v>
      </c>
      <c r="D941" s="17">
        <v>17600</v>
      </c>
    </row>
    <row r="942" spans="2:4">
      <c r="B942" s="15" t="s">
        <v>1834</v>
      </c>
      <c r="C942" s="16" t="s">
        <v>1835</v>
      </c>
      <c r="D942" s="17">
        <v>31460</v>
      </c>
    </row>
    <row r="943" spans="2:4">
      <c r="B943" s="15" t="s">
        <v>1836</v>
      </c>
      <c r="C943" s="16" t="s">
        <v>1837</v>
      </c>
      <c r="D943" s="17">
        <v>6160</v>
      </c>
    </row>
    <row r="944" spans="2:4">
      <c r="B944" s="15" t="s">
        <v>1838</v>
      </c>
      <c r="C944" s="16" t="s">
        <v>1839</v>
      </c>
      <c r="D944" s="17">
        <v>7480</v>
      </c>
    </row>
    <row r="945" spans="2:4">
      <c r="B945" s="15" t="s">
        <v>1840</v>
      </c>
      <c r="C945" s="16" t="s">
        <v>1841</v>
      </c>
      <c r="D945" s="17">
        <v>11440</v>
      </c>
    </row>
    <row r="946" spans="2:4">
      <c r="B946" s="15" t="s">
        <v>1842</v>
      </c>
      <c r="C946" s="16" t="s">
        <v>1843</v>
      </c>
      <c r="D946" s="17">
        <v>16500</v>
      </c>
    </row>
    <row r="947" spans="2:4">
      <c r="B947" s="15" t="s">
        <v>1844</v>
      </c>
      <c r="C947" s="16" t="s">
        <v>1845</v>
      </c>
      <c r="D947" s="17">
        <v>7150</v>
      </c>
    </row>
    <row r="948" spans="2:4">
      <c r="B948" s="15" t="s">
        <v>1846</v>
      </c>
      <c r="C948" s="16" t="s">
        <v>1847</v>
      </c>
      <c r="D948" s="17">
        <v>12870</v>
      </c>
    </row>
    <row r="949" spans="2:4">
      <c r="B949" s="15" t="s">
        <v>1848</v>
      </c>
      <c r="C949" s="16" t="s">
        <v>1849</v>
      </c>
      <c r="D949" s="17">
        <v>7150</v>
      </c>
    </row>
    <row r="950" spans="2:4">
      <c r="B950" s="12" t="s">
        <v>1850</v>
      </c>
      <c r="C950" s="13"/>
      <c r="D950" s="26"/>
    </row>
    <row r="951" spans="2:4">
      <c r="B951" s="15" t="s">
        <v>1851</v>
      </c>
      <c r="C951" s="16" t="s">
        <v>1852</v>
      </c>
      <c r="D951" s="17">
        <v>8580</v>
      </c>
    </row>
    <row r="952" spans="2:4" ht="22.5">
      <c r="B952" s="15" t="s">
        <v>1853</v>
      </c>
      <c r="C952" s="16" t="s">
        <v>1854</v>
      </c>
      <c r="D952" s="17">
        <v>11440</v>
      </c>
    </row>
    <row r="953" spans="2:4">
      <c r="B953" s="15" t="s">
        <v>1855</v>
      </c>
      <c r="C953" s="16" t="s">
        <v>1856</v>
      </c>
      <c r="D953" s="17">
        <v>34320</v>
      </c>
    </row>
    <row r="954" spans="2:4">
      <c r="B954" s="15" t="s">
        <v>1857</v>
      </c>
      <c r="C954" s="16" t="s">
        <v>1858</v>
      </c>
      <c r="D954" s="17">
        <v>28600</v>
      </c>
    </row>
    <row r="955" spans="2:4">
      <c r="B955" s="15" t="s">
        <v>1859</v>
      </c>
      <c r="C955" s="16" t="s">
        <v>1860</v>
      </c>
      <c r="D955" s="17">
        <v>22880</v>
      </c>
    </row>
    <row r="956" spans="2:4">
      <c r="B956" s="12" t="s">
        <v>1861</v>
      </c>
      <c r="C956" s="13"/>
      <c r="D956" s="26"/>
    </row>
    <row r="957" spans="2:4">
      <c r="B957" s="15" t="s">
        <v>1862</v>
      </c>
      <c r="C957" s="16" t="s">
        <v>1863</v>
      </c>
      <c r="D957" s="17">
        <v>11440</v>
      </c>
    </row>
    <row r="958" spans="2:4">
      <c r="B958" s="15" t="s">
        <v>1864</v>
      </c>
      <c r="C958" s="16" t="s">
        <v>1865</v>
      </c>
      <c r="D958" s="17">
        <v>12650</v>
      </c>
    </row>
    <row r="959" spans="2:4" ht="22.5">
      <c r="B959" s="15" t="s">
        <v>1866</v>
      </c>
      <c r="C959" s="16" t="s">
        <v>1867</v>
      </c>
      <c r="D959" s="17">
        <v>22880</v>
      </c>
    </row>
    <row r="960" spans="2:4">
      <c r="B960" s="15" t="s">
        <v>1868</v>
      </c>
      <c r="C960" s="16" t="s">
        <v>1869</v>
      </c>
      <c r="D960" s="17">
        <v>34320</v>
      </c>
    </row>
    <row r="961" spans="2:4" ht="22.5">
      <c r="B961" s="15" t="s">
        <v>1870</v>
      </c>
      <c r="C961" s="16" t="s">
        <v>1871</v>
      </c>
      <c r="D961" s="17">
        <v>24570</v>
      </c>
    </row>
    <row r="962" spans="2:4" ht="22.5">
      <c r="B962" s="15" t="s">
        <v>1872</v>
      </c>
      <c r="C962" s="16" t="s">
        <v>1873</v>
      </c>
      <c r="D962" s="17">
        <v>35490</v>
      </c>
    </row>
    <row r="963" spans="2:4">
      <c r="B963" s="15" t="s">
        <v>1874</v>
      </c>
      <c r="C963" s="16" t="s">
        <v>1875</v>
      </c>
      <c r="D963" s="17">
        <v>46410</v>
      </c>
    </row>
    <row r="964" spans="2:4" ht="22.5">
      <c r="B964" s="15" t="s">
        <v>1876</v>
      </c>
      <c r="C964" s="16" t="s">
        <v>1877</v>
      </c>
      <c r="D964" s="17">
        <v>37400</v>
      </c>
    </row>
    <row r="965" spans="2:4" ht="22.5">
      <c r="B965" s="15" t="s">
        <v>1878</v>
      </c>
      <c r="C965" s="16" t="s">
        <v>1879</v>
      </c>
      <c r="D965" s="17">
        <v>40700</v>
      </c>
    </row>
    <row r="966" spans="2:4" ht="22.5">
      <c r="B966" s="15" t="s">
        <v>1880</v>
      </c>
      <c r="C966" s="16" t="s">
        <v>1881</v>
      </c>
      <c r="D966" s="17">
        <v>40950</v>
      </c>
    </row>
    <row r="967" spans="2:4" ht="22.5">
      <c r="B967" s="15" t="s">
        <v>1882</v>
      </c>
      <c r="C967" s="16" t="s">
        <v>1883</v>
      </c>
      <c r="D967" s="17">
        <v>58700</v>
      </c>
    </row>
    <row r="968" spans="2:4">
      <c r="B968" s="15" t="s">
        <v>1884</v>
      </c>
      <c r="C968" s="16" t="s">
        <v>1885</v>
      </c>
      <c r="D968" s="17">
        <v>76450</v>
      </c>
    </row>
    <row r="969" spans="2:4" ht="22.5">
      <c r="B969" s="15" t="s">
        <v>1886</v>
      </c>
      <c r="C969" s="16" t="s">
        <v>1887</v>
      </c>
      <c r="D969" s="17">
        <v>42900</v>
      </c>
    </row>
    <row r="970" spans="2:4" ht="22.5">
      <c r="B970" s="15" t="s">
        <v>1888</v>
      </c>
      <c r="C970" s="16" t="s">
        <v>1889</v>
      </c>
      <c r="D970" s="17">
        <v>45760</v>
      </c>
    </row>
    <row r="971" spans="2:4">
      <c r="B971" s="15" t="s">
        <v>1890</v>
      </c>
      <c r="C971" s="16" t="s">
        <v>1891</v>
      </c>
      <c r="D971" s="17">
        <v>51480</v>
      </c>
    </row>
    <row r="972" spans="2:4">
      <c r="B972" s="15" t="s">
        <v>1892</v>
      </c>
      <c r="C972" s="16" t="s">
        <v>1893</v>
      </c>
      <c r="D972" s="17">
        <v>45760</v>
      </c>
    </row>
    <row r="973" spans="2:4" ht="22.5">
      <c r="B973" s="15" t="s">
        <v>1894</v>
      </c>
      <c r="C973" s="16" t="s">
        <v>1895</v>
      </c>
      <c r="D973" s="17">
        <v>48620</v>
      </c>
    </row>
    <row r="974" spans="2:4">
      <c r="B974" s="15" t="s">
        <v>1896</v>
      </c>
      <c r="C974" s="16" t="s">
        <v>1897</v>
      </c>
      <c r="D974" s="17">
        <v>37180</v>
      </c>
    </row>
    <row r="975" spans="2:4">
      <c r="B975" s="15" t="s">
        <v>1898</v>
      </c>
      <c r="C975" s="16" t="s">
        <v>1899</v>
      </c>
      <c r="D975" s="17">
        <v>40040</v>
      </c>
    </row>
    <row r="976" spans="2:4" ht="22.5">
      <c r="B976" s="15" t="s">
        <v>1900</v>
      </c>
      <c r="C976" s="16" t="s">
        <v>1901</v>
      </c>
      <c r="D976" s="17">
        <v>42900</v>
      </c>
    </row>
    <row r="977" spans="2:4">
      <c r="B977" s="15" t="s">
        <v>1902</v>
      </c>
      <c r="C977" s="16" t="s">
        <v>1903</v>
      </c>
      <c r="D977" s="17">
        <v>31460</v>
      </c>
    </row>
    <row r="978" spans="2:4">
      <c r="B978" s="15" t="s">
        <v>1904</v>
      </c>
      <c r="C978" s="16" t="s">
        <v>1905</v>
      </c>
      <c r="D978" s="17">
        <v>34320</v>
      </c>
    </row>
    <row r="979" spans="2:4">
      <c r="B979" s="15" t="s">
        <v>1906</v>
      </c>
      <c r="C979" s="16" t="s">
        <v>1907</v>
      </c>
      <c r="D979" s="17">
        <v>37180</v>
      </c>
    </row>
    <row r="980" spans="2:4">
      <c r="B980" s="15" t="s">
        <v>1908</v>
      </c>
      <c r="C980" s="16" t="s">
        <v>1909</v>
      </c>
      <c r="D980" s="17">
        <v>42900</v>
      </c>
    </row>
    <row r="981" spans="2:4">
      <c r="B981" s="15" t="s">
        <v>1910</v>
      </c>
      <c r="C981" s="16" t="s">
        <v>1911</v>
      </c>
      <c r="D981" s="17">
        <v>48620</v>
      </c>
    </row>
    <row r="982" spans="2:4">
      <c r="B982" s="15" t="s">
        <v>1912</v>
      </c>
      <c r="C982" s="16" t="s">
        <v>1913</v>
      </c>
      <c r="D982" s="17">
        <v>28600</v>
      </c>
    </row>
    <row r="983" spans="2:4">
      <c r="B983" s="15" t="s">
        <v>1914</v>
      </c>
      <c r="C983" s="16" t="s">
        <v>1915</v>
      </c>
      <c r="D983" s="17">
        <v>40040</v>
      </c>
    </row>
    <row r="984" spans="2:4">
      <c r="B984" s="15" t="s">
        <v>1916</v>
      </c>
      <c r="C984" s="16" t="s">
        <v>1917</v>
      </c>
      <c r="D984" s="17">
        <v>51480</v>
      </c>
    </row>
    <row r="985" spans="2:4">
      <c r="B985" s="15" t="s">
        <v>1918</v>
      </c>
      <c r="C985" s="16" t="s">
        <v>1919</v>
      </c>
      <c r="D985" s="17">
        <v>9900</v>
      </c>
    </row>
    <row r="986" spans="2:4">
      <c r="B986" s="12" t="s">
        <v>1920</v>
      </c>
      <c r="C986" s="13"/>
      <c r="D986" s="26"/>
    </row>
    <row r="987" spans="2:4">
      <c r="B987" s="15" t="s">
        <v>1921</v>
      </c>
      <c r="C987" s="16" t="s">
        <v>1922</v>
      </c>
      <c r="D987" s="17">
        <v>45760</v>
      </c>
    </row>
    <row r="988" spans="2:4" ht="22.5">
      <c r="B988" s="15" t="s">
        <v>1923</v>
      </c>
      <c r="C988" s="16" t="s">
        <v>1924</v>
      </c>
      <c r="D988" s="17">
        <v>51480</v>
      </c>
    </row>
    <row r="989" spans="2:4">
      <c r="B989" s="15" t="s">
        <v>1925</v>
      </c>
      <c r="C989" s="16" t="s">
        <v>1926</v>
      </c>
      <c r="D989" s="17">
        <v>51480</v>
      </c>
    </row>
    <row r="990" spans="2:4">
      <c r="B990" s="15" t="s">
        <v>1927</v>
      </c>
      <c r="C990" s="16" t="s">
        <v>1928</v>
      </c>
      <c r="D990" s="17">
        <v>57200</v>
      </c>
    </row>
    <row r="991" spans="2:4">
      <c r="B991" s="15" t="s">
        <v>1929</v>
      </c>
      <c r="C991" s="16" t="s">
        <v>1930</v>
      </c>
      <c r="D991" s="17">
        <v>62920</v>
      </c>
    </row>
    <row r="992" spans="2:4">
      <c r="B992" s="15" t="s">
        <v>1931</v>
      </c>
      <c r="C992" s="16" t="s">
        <v>1932</v>
      </c>
      <c r="D992" s="17">
        <v>62920</v>
      </c>
    </row>
    <row r="993" spans="2:4">
      <c r="B993" s="15" t="s">
        <v>1933</v>
      </c>
      <c r="C993" s="16" t="s">
        <v>1934</v>
      </c>
      <c r="D993" s="17">
        <v>62920</v>
      </c>
    </row>
    <row r="994" spans="2:4" ht="22.5">
      <c r="B994" s="15" t="s">
        <v>1935</v>
      </c>
      <c r="C994" s="16" t="s">
        <v>1936</v>
      </c>
      <c r="D994" s="17">
        <v>68640</v>
      </c>
    </row>
    <row r="995" spans="2:4">
      <c r="B995" s="15" t="s">
        <v>1937</v>
      </c>
      <c r="C995" s="16" t="s">
        <v>1938</v>
      </c>
      <c r="D995" s="17">
        <v>20020</v>
      </c>
    </row>
    <row r="996" spans="2:4">
      <c r="B996" s="15" t="s">
        <v>1939</v>
      </c>
      <c r="C996" s="16" t="s">
        <v>1940</v>
      </c>
      <c r="D996" s="17">
        <v>45760</v>
      </c>
    </row>
    <row r="997" spans="2:4">
      <c r="B997" s="15" t="s">
        <v>1941</v>
      </c>
      <c r="C997" s="16" t="s">
        <v>1942</v>
      </c>
      <c r="D997" s="17">
        <v>54340</v>
      </c>
    </row>
    <row r="998" spans="2:4">
      <c r="B998" s="15" t="s">
        <v>1943</v>
      </c>
      <c r="C998" s="16" t="s">
        <v>1944</v>
      </c>
      <c r="D998" s="17">
        <v>42900</v>
      </c>
    </row>
    <row r="999" spans="2:4">
      <c r="B999" s="15" t="s">
        <v>1945</v>
      </c>
      <c r="C999" s="16" t="s">
        <v>1946</v>
      </c>
      <c r="D999" s="17">
        <v>45760</v>
      </c>
    </row>
    <row r="1000" spans="2:4">
      <c r="B1000" s="15" t="s">
        <v>1947</v>
      </c>
      <c r="C1000" s="16" t="s">
        <v>1948</v>
      </c>
      <c r="D1000" s="17">
        <v>28600</v>
      </c>
    </row>
    <row r="1001" spans="2:4">
      <c r="B1001" s="15" t="s">
        <v>1949</v>
      </c>
      <c r="C1001" s="16" t="s">
        <v>1950</v>
      </c>
      <c r="D1001" s="17">
        <v>18700</v>
      </c>
    </row>
    <row r="1002" spans="2:4">
      <c r="B1002" s="15" t="s">
        <v>1951</v>
      </c>
      <c r="C1002" s="16" t="s">
        <v>1952</v>
      </c>
      <c r="D1002" s="17">
        <v>44000</v>
      </c>
    </row>
    <row r="1003" spans="2:4">
      <c r="B1003" s="15" t="s">
        <v>1953</v>
      </c>
      <c r="C1003" s="16" t="s">
        <v>1954</v>
      </c>
      <c r="D1003" s="17">
        <v>6600</v>
      </c>
    </row>
    <row r="1004" spans="2:4">
      <c r="B1004" s="24" t="s">
        <v>1955</v>
      </c>
      <c r="C1004" s="25" t="s">
        <v>1956</v>
      </c>
      <c r="D1004" s="17">
        <v>66000</v>
      </c>
    </row>
    <row r="1005" spans="2:4">
      <c r="B1005" s="12" t="s">
        <v>1957</v>
      </c>
      <c r="C1005" s="13"/>
      <c r="D1005" s="26"/>
    </row>
    <row r="1006" spans="2:4">
      <c r="B1006" s="15" t="s">
        <v>1958</v>
      </c>
      <c r="C1006" s="16" t="s">
        <v>1959</v>
      </c>
      <c r="D1006" s="17">
        <v>22880</v>
      </c>
    </row>
    <row r="1007" spans="2:4">
      <c r="B1007" s="15" t="s">
        <v>1960</v>
      </c>
      <c r="C1007" s="16" t="s">
        <v>1961</v>
      </c>
      <c r="D1007" s="17">
        <v>40040</v>
      </c>
    </row>
    <row r="1008" spans="2:4">
      <c r="B1008" s="15" t="s">
        <v>1962</v>
      </c>
      <c r="C1008" s="16" t="s">
        <v>1963</v>
      </c>
      <c r="D1008" s="17">
        <v>48620</v>
      </c>
    </row>
    <row r="1009" spans="2:4">
      <c r="B1009" s="15" t="s">
        <v>1964</v>
      </c>
      <c r="C1009" s="16" t="s">
        <v>1965</v>
      </c>
      <c r="D1009" s="17">
        <v>38220</v>
      </c>
    </row>
    <row r="1010" spans="2:4" ht="22.5">
      <c r="B1010" s="15" t="s">
        <v>1966</v>
      </c>
      <c r="C1010" s="16" t="s">
        <v>1967</v>
      </c>
      <c r="D1010" s="17">
        <v>45760</v>
      </c>
    </row>
    <row r="1011" spans="2:4">
      <c r="B1011" s="15" t="s">
        <v>1968</v>
      </c>
      <c r="C1011" s="16" t="s">
        <v>1969</v>
      </c>
      <c r="D1011" s="17">
        <v>45760</v>
      </c>
    </row>
    <row r="1012" spans="2:4" ht="22.5">
      <c r="B1012" s="15" t="s">
        <v>1970</v>
      </c>
      <c r="C1012" s="16" t="s">
        <v>1971</v>
      </c>
      <c r="D1012" s="17">
        <v>51480</v>
      </c>
    </row>
    <row r="1013" spans="2:4">
      <c r="B1013" s="15" t="s">
        <v>1972</v>
      </c>
      <c r="C1013" s="16" t="s">
        <v>1973</v>
      </c>
      <c r="D1013" s="17">
        <v>22880</v>
      </c>
    </row>
    <row r="1014" spans="2:4">
      <c r="B1014" s="15" t="s">
        <v>1974</v>
      </c>
      <c r="C1014" s="16" t="s">
        <v>1975</v>
      </c>
      <c r="D1014" s="17">
        <v>45760</v>
      </c>
    </row>
    <row r="1015" spans="2:4">
      <c r="B1015" s="15" t="s">
        <v>1976</v>
      </c>
      <c r="C1015" s="16" t="s">
        <v>1977</v>
      </c>
      <c r="D1015" s="17">
        <v>31460</v>
      </c>
    </row>
    <row r="1016" spans="2:4">
      <c r="B1016" s="15" t="s">
        <v>1978</v>
      </c>
      <c r="C1016" s="16" t="s">
        <v>1979</v>
      </c>
      <c r="D1016" s="17">
        <v>34320</v>
      </c>
    </row>
    <row r="1017" spans="2:4">
      <c r="B1017" s="15" t="s">
        <v>1980</v>
      </c>
      <c r="C1017" s="16" t="s">
        <v>1981</v>
      </c>
      <c r="D1017" s="17">
        <v>22880</v>
      </c>
    </row>
    <row r="1018" spans="2:4">
      <c r="B1018" s="15" t="s">
        <v>1982</v>
      </c>
      <c r="C1018" s="16" t="s">
        <v>1983</v>
      </c>
      <c r="D1018" s="17">
        <v>40040</v>
      </c>
    </row>
    <row r="1019" spans="2:4">
      <c r="B1019" s="15" t="s">
        <v>1984</v>
      </c>
      <c r="C1019" s="16" t="s">
        <v>1985</v>
      </c>
      <c r="D1019" s="17">
        <v>45540</v>
      </c>
    </row>
    <row r="1020" spans="2:4">
      <c r="B1020" s="12" t="s">
        <v>1986</v>
      </c>
      <c r="C1020" s="13"/>
      <c r="D1020" s="26"/>
    </row>
    <row r="1021" spans="2:4">
      <c r="B1021" s="15" t="s">
        <v>1987</v>
      </c>
      <c r="C1021" s="16" t="s">
        <v>1988</v>
      </c>
      <c r="D1021" s="17">
        <v>62920</v>
      </c>
    </row>
    <row r="1022" spans="2:4">
      <c r="B1022" s="15" t="s">
        <v>1989</v>
      </c>
      <c r="C1022" s="16" t="s">
        <v>1990</v>
      </c>
      <c r="D1022" s="17">
        <v>34320</v>
      </c>
    </row>
    <row r="1023" spans="2:4" ht="22.5">
      <c r="B1023" s="15" t="s">
        <v>1991</v>
      </c>
      <c r="C1023" s="16" t="s">
        <v>1992</v>
      </c>
      <c r="D1023" s="17">
        <v>40040</v>
      </c>
    </row>
    <row r="1024" spans="2:4">
      <c r="B1024" s="15" t="s">
        <v>1993</v>
      </c>
      <c r="C1024" s="16" t="s">
        <v>1994</v>
      </c>
      <c r="D1024" s="17">
        <v>28600</v>
      </c>
    </row>
    <row r="1025" spans="2:4">
      <c r="B1025" s="12" t="s">
        <v>1995</v>
      </c>
      <c r="C1025" s="13"/>
      <c r="D1025" s="26"/>
    </row>
    <row r="1026" spans="2:4">
      <c r="B1026" s="15" t="s">
        <v>1996</v>
      </c>
      <c r="C1026" s="16" t="s">
        <v>1997</v>
      </c>
      <c r="D1026" s="17">
        <v>34320</v>
      </c>
    </row>
    <row r="1027" spans="2:4">
      <c r="B1027" s="15" t="s">
        <v>1998</v>
      </c>
      <c r="C1027" s="16" t="s">
        <v>1999</v>
      </c>
      <c r="D1027" s="17">
        <v>40040</v>
      </c>
    </row>
    <row r="1028" spans="2:4">
      <c r="B1028" s="15" t="s">
        <v>2000</v>
      </c>
      <c r="C1028" s="16" t="s">
        <v>2001</v>
      </c>
      <c r="D1028" s="17">
        <v>45760</v>
      </c>
    </row>
    <row r="1029" spans="2:4">
      <c r="B1029" s="15" t="s">
        <v>2002</v>
      </c>
      <c r="C1029" s="16" t="s">
        <v>2003</v>
      </c>
      <c r="D1029" s="17">
        <v>37180</v>
      </c>
    </row>
    <row r="1030" spans="2:4">
      <c r="B1030" s="15" t="s">
        <v>2004</v>
      </c>
      <c r="C1030" s="16" t="s">
        <v>2005</v>
      </c>
      <c r="D1030" s="17">
        <v>40040</v>
      </c>
    </row>
    <row r="1031" spans="2:4">
      <c r="B1031" s="12" t="s">
        <v>2006</v>
      </c>
      <c r="C1031" s="13"/>
      <c r="D1031" s="26"/>
    </row>
    <row r="1032" spans="2:4">
      <c r="B1032" s="15" t="s">
        <v>2007</v>
      </c>
      <c r="C1032" s="16" t="s">
        <v>2008</v>
      </c>
      <c r="D1032" s="17">
        <v>31460</v>
      </c>
    </row>
    <row r="1033" spans="2:4" ht="22.5">
      <c r="B1033" s="15" t="s">
        <v>2009</v>
      </c>
      <c r="C1033" s="16" t="s">
        <v>2010</v>
      </c>
      <c r="D1033" s="17">
        <v>45760</v>
      </c>
    </row>
    <row r="1034" spans="2:4">
      <c r="B1034" s="15" t="s">
        <v>2011</v>
      </c>
      <c r="C1034" s="16" t="s">
        <v>2012</v>
      </c>
      <c r="D1034" s="17">
        <v>34650</v>
      </c>
    </row>
    <row r="1035" spans="2:4" ht="22.5">
      <c r="B1035" s="15" t="s">
        <v>2013</v>
      </c>
      <c r="C1035" s="16" t="s">
        <v>2014</v>
      </c>
      <c r="D1035" s="17">
        <v>57200</v>
      </c>
    </row>
    <row r="1036" spans="2:4">
      <c r="B1036" s="15" t="s">
        <v>2015</v>
      </c>
      <c r="C1036" s="16" t="s">
        <v>2016</v>
      </c>
      <c r="D1036" s="17">
        <v>43680</v>
      </c>
    </row>
    <row r="1037" spans="2:4">
      <c r="B1037" s="15" t="s">
        <v>2017</v>
      </c>
      <c r="C1037" s="16" t="s">
        <v>2018</v>
      </c>
      <c r="D1037" s="17">
        <v>49140</v>
      </c>
    </row>
    <row r="1038" spans="2:4">
      <c r="B1038" s="15" t="s">
        <v>2019</v>
      </c>
      <c r="C1038" s="16" t="s">
        <v>2020</v>
      </c>
      <c r="D1038" s="17">
        <v>57200</v>
      </c>
    </row>
    <row r="1039" spans="2:4">
      <c r="B1039" s="15" t="s">
        <v>2021</v>
      </c>
      <c r="C1039" s="16" t="s">
        <v>2022</v>
      </c>
      <c r="D1039" s="17">
        <v>45760</v>
      </c>
    </row>
    <row r="1040" spans="2:4">
      <c r="B1040" s="15" t="s">
        <v>2023</v>
      </c>
      <c r="C1040" s="16" t="s">
        <v>2024</v>
      </c>
      <c r="D1040" s="17">
        <v>57200</v>
      </c>
    </row>
    <row r="1041" spans="2:4">
      <c r="B1041" s="15" t="s">
        <v>2025</v>
      </c>
      <c r="C1041" s="16" t="s">
        <v>2026</v>
      </c>
      <c r="D1041" s="17">
        <v>80080</v>
      </c>
    </row>
    <row r="1042" spans="2:4">
      <c r="B1042" s="15" t="s">
        <v>2027</v>
      </c>
      <c r="C1042" s="16" t="s">
        <v>2028</v>
      </c>
      <c r="D1042" s="17">
        <v>40040</v>
      </c>
    </row>
    <row r="1043" spans="2:4">
      <c r="B1043" s="15" t="s">
        <v>2029</v>
      </c>
      <c r="C1043" s="16" t="s">
        <v>2030</v>
      </c>
      <c r="D1043" s="17">
        <v>57200</v>
      </c>
    </row>
    <row r="1044" spans="2:4">
      <c r="B1044" s="15" t="s">
        <v>2031</v>
      </c>
      <c r="C1044" s="16" t="s">
        <v>2032</v>
      </c>
      <c r="D1044" s="17">
        <v>40040</v>
      </c>
    </row>
    <row r="1045" spans="2:4" ht="22.5">
      <c r="B1045" s="15" t="s">
        <v>2033</v>
      </c>
      <c r="C1045" s="16" t="s">
        <v>2034</v>
      </c>
      <c r="D1045" s="17">
        <v>45760</v>
      </c>
    </row>
    <row r="1046" spans="2:4">
      <c r="B1046" s="15" t="s">
        <v>2035</v>
      </c>
      <c r="C1046" s="16" t="s">
        <v>2036</v>
      </c>
      <c r="D1046" s="17">
        <v>40040</v>
      </c>
    </row>
    <row r="1047" spans="2:4">
      <c r="B1047" s="15" t="s">
        <v>2037</v>
      </c>
      <c r="C1047" s="16" t="s">
        <v>2038</v>
      </c>
      <c r="D1047" s="17">
        <v>20020</v>
      </c>
    </row>
    <row r="1048" spans="2:4">
      <c r="B1048" s="15" t="s">
        <v>2039</v>
      </c>
      <c r="C1048" s="16" t="s">
        <v>2040</v>
      </c>
      <c r="D1048" s="17">
        <v>57200</v>
      </c>
    </row>
    <row r="1049" spans="2:4">
      <c r="B1049" s="15" t="s">
        <v>2041</v>
      </c>
      <c r="C1049" s="16" t="s">
        <v>2042</v>
      </c>
      <c r="D1049" s="17">
        <v>57200</v>
      </c>
    </row>
    <row r="1050" spans="2:4">
      <c r="B1050" s="15" t="s">
        <v>2043</v>
      </c>
      <c r="C1050" s="16" t="s">
        <v>2044</v>
      </c>
      <c r="D1050" s="17">
        <v>68640</v>
      </c>
    </row>
    <row r="1051" spans="2:4">
      <c r="B1051" s="15" t="s">
        <v>2045</v>
      </c>
      <c r="C1051" s="16" t="s">
        <v>2046</v>
      </c>
      <c r="D1051" s="17">
        <v>17160</v>
      </c>
    </row>
    <row r="1052" spans="2:4">
      <c r="B1052" s="15" t="s">
        <v>2047</v>
      </c>
      <c r="C1052" s="16" t="s">
        <v>2048</v>
      </c>
      <c r="D1052" s="17">
        <v>37180</v>
      </c>
    </row>
    <row r="1053" spans="2:4">
      <c r="B1053" s="12" t="s">
        <v>2049</v>
      </c>
      <c r="C1053" s="13"/>
      <c r="D1053" s="26"/>
    </row>
    <row r="1054" spans="2:4">
      <c r="B1054" s="15" t="s">
        <v>2050</v>
      </c>
      <c r="C1054" s="16" t="s">
        <v>2051</v>
      </c>
      <c r="D1054" s="17">
        <v>42900</v>
      </c>
    </row>
    <row r="1055" spans="2:4">
      <c r="B1055" s="15" t="s">
        <v>2052</v>
      </c>
      <c r="C1055" s="16" t="s">
        <v>2053</v>
      </c>
      <c r="D1055" s="17">
        <v>54340</v>
      </c>
    </row>
    <row r="1056" spans="2:4">
      <c r="B1056" s="15" t="s">
        <v>2054</v>
      </c>
      <c r="C1056" s="16" t="s">
        <v>2055</v>
      </c>
      <c r="D1056" s="17">
        <v>42900</v>
      </c>
    </row>
    <row r="1057" spans="2:4">
      <c r="B1057" s="15" t="s">
        <v>2056</v>
      </c>
      <c r="C1057" s="16" t="s">
        <v>2057</v>
      </c>
      <c r="D1057" s="17">
        <v>11000</v>
      </c>
    </row>
    <row r="1058" spans="2:4">
      <c r="B1058" s="15" t="s">
        <v>2058</v>
      </c>
      <c r="C1058" s="16" t="s">
        <v>2059</v>
      </c>
      <c r="D1058" s="17">
        <v>31460</v>
      </c>
    </row>
    <row r="1059" spans="2:4">
      <c r="B1059" s="15" t="s">
        <v>2060</v>
      </c>
      <c r="C1059" s="16" t="s">
        <v>2061</v>
      </c>
      <c r="D1059" s="17">
        <v>6050</v>
      </c>
    </row>
    <row r="1060" spans="2:4">
      <c r="B1060" s="15" t="s">
        <v>2062</v>
      </c>
      <c r="C1060" s="16" t="s">
        <v>2063</v>
      </c>
      <c r="D1060" s="17">
        <v>31460</v>
      </c>
    </row>
    <row r="1061" spans="2:4">
      <c r="B1061" s="15" t="s">
        <v>2064</v>
      </c>
      <c r="C1061" s="16" t="s">
        <v>2065</v>
      </c>
      <c r="D1061" s="17">
        <v>26400</v>
      </c>
    </row>
    <row r="1062" spans="2:4">
      <c r="B1062" s="15" t="s">
        <v>2066</v>
      </c>
      <c r="C1062" s="16" t="s">
        <v>2067</v>
      </c>
      <c r="D1062" s="17">
        <v>31460</v>
      </c>
    </row>
    <row r="1063" spans="2:4">
      <c r="B1063" s="15" t="s">
        <v>2068</v>
      </c>
      <c r="C1063" s="16" t="s">
        <v>2069</v>
      </c>
      <c r="D1063" s="17">
        <v>37950</v>
      </c>
    </row>
    <row r="1064" spans="2:4">
      <c r="B1064" s="15" t="s">
        <v>2070</v>
      </c>
      <c r="C1064" s="16" t="s">
        <v>2071</v>
      </c>
      <c r="D1064" s="17">
        <v>48620</v>
      </c>
    </row>
    <row r="1065" spans="2:4">
      <c r="B1065" s="15" t="s">
        <v>2072</v>
      </c>
      <c r="C1065" s="16" t="s">
        <v>2073</v>
      </c>
      <c r="D1065" s="17">
        <v>42900</v>
      </c>
    </row>
    <row r="1066" spans="2:4">
      <c r="B1066" s="15" t="s">
        <v>2074</v>
      </c>
      <c r="C1066" s="16" t="s">
        <v>2075</v>
      </c>
      <c r="D1066" s="17">
        <v>51480</v>
      </c>
    </row>
    <row r="1067" spans="2:4">
      <c r="B1067" s="15" t="s">
        <v>2076</v>
      </c>
      <c r="C1067" s="16" t="s">
        <v>2077</v>
      </c>
      <c r="D1067" s="17">
        <v>65780</v>
      </c>
    </row>
    <row r="1068" spans="2:4">
      <c r="B1068" s="15" t="s">
        <v>2078</v>
      </c>
      <c r="C1068" s="16" t="s">
        <v>2079</v>
      </c>
      <c r="D1068" s="17">
        <v>62920</v>
      </c>
    </row>
    <row r="1069" spans="2:4">
      <c r="B1069" s="15" t="s">
        <v>2080</v>
      </c>
      <c r="C1069" s="16" t="s">
        <v>2081</v>
      </c>
      <c r="D1069" s="17">
        <v>57200</v>
      </c>
    </row>
    <row r="1070" spans="2:4">
      <c r="B1070" s="15" t="s">
        <v>2082</v>
      </c>
      <c r="C1070" s="16" t="s">
        <v>2083</v>
      </c>
      <c r="D1070" s="17">
        <v>14300</v>
      </c>
    </row>
    <row r="1071" spans="2:4">
      <c r="B1071" s="15" t="s">
        <v>2084</v>
      </c>
      <c r="C1071" s="16" t="s">
        <v>2085</v>
      </c>
      <c r="D1071" s="17">
        <v>14300</v>
      </c>
    </row>
    <row r="1072" spans="2:4">
      <c r="B1072" s="15" t="s">
        <v>2086</v>
      </c>
      <c r="C1072" s="16" t="s">
        <v>2087</v>
      </c>
      <c r="D1072" s="17">
        <v>51480</v>
      </c>
    </row>
    <row r="1073" spans="2:4">
      <c r="B1073" s="15" t="s">
        <v>2088</v>
      </c>
      <c r="C1073" s="16" t="s">
        <v>2089</v>
      </c>
      <c r="D1073" s="17">
        <v>51480</v>
      </c>
    </row>
    <row r="1074" spans="2:4">
      <c r="B1074" s="15" t="s">
        <v>2090</v>
      </c>
      <c r="C1074" s="16" t="s">
        <v>2091</v>
      </c>
      <c r="D1074" s="17">
        <v>51480</v>
      </c>
    </row>
    <row r="1075" spans="2:4">
      <c r="B1075" s="15" t="s">
        <v>2092</v>
      </c>
      <c r="C1075" s="16" t="s">
        <v>2093</v>
      </c>
      <c r="D1075" s="17">
        <v>9900</v>
      </c>
    </row>
    <row r="1076" spans="2:4">
      <c r="B1076" s="15" t="s">
        <v>2094</v>
      </c>
      <c r="C1076" s="16" t="s">
        <v>2095</v>
      </c>
      <c r="D1076" s="17">
        <v>49500</v>
      </c>
    </row>
    <row r="1077" spans="2:4">
      <c r="B1077" s="12" t="s">
        <v>2096</v>
      </c>
      <c r="C1077" s="13"/>
      <c r="D1077" s="26"/>
    </row>
    <row r="1078" spans="2:4">
      <c r="B1078" s="15" t="s">
        <v>2097</v>
      </c>
      <c r="C1078" s="16" t="s">
        <v>2098</v>
      </c>
      <c r="D1078" s="17">
        <v>5780</v>
      </c>
    </row>
    <row r="1079" spans="2:4">
      <c r="B1079" s="15" t="s">
        <v>2099</v>
      </c>
      <c r="C1079" s="16" t="s">
        <v>2100</v>
      </c>
      <c r="D1079" s="17">
        <v>5500</v>
      </c>
    </row>
    <row r="1080" spans="2:4">
      <c r="B1080" s="15" t="s">
        <v>2101</v>
      </c>
      <c r="C1080" s="16" t="s">
        <v>2102</v>
      </c>
      <c r="D1080" s="17">
        <v>10500</v>
      </c>
    </row>
    <row r="1081" spans="2:4">
      <c r="B1081" s="15" t="s">
        <v>2103</v>
      </c>
      <c r="C1081" s="16" t="s">
        <v>2104</v>
      </c>
      <c r="D1081" s="17">
        <v>11440</v>
      </c>
    </row>
    <row r="1082" spans="2:4">
      <c r="B1082" s="12" t="s">
        <v>2105</v>
      </c>
      <c r="C1082" s="13"/>
      <c r="D1082" s="26"/>
    </row>
    <row r="1083" spans="2:4">
      <c r="B1083" s="15" t="s">
        <v>2106</v>
      </c>
      <c r="C1083" s="16" t="s">
        <v>2107</v>
      </c>
      <c r="D1083" s="17">
        <v>51480</v>
      </c>
    </row>
    <row r="1084" spans="2:4">
      <c r="B1084" s="15" t="s">
        <v>2108</v>
      </c>
      <c r="C1084" s="16" t="s">
        <v>2109</v>
      </c>
      <c r="D1084" s="17">
        <v>57200</v>
      </c>
    </row>
    <row r="1085" spans="2:4">
      <c r="B1085" s="15" t="s">
        <v>2110</v>
      </c>
      <c r="C1085" s="16" t="s">
        <v>2111</v>
      </c>
      <c r="D1085" s="17">
        <v>68640</v>
      </c>
    </row>
    <row r="1086" spans="2:4" ht="22.5">
      <c r="B1086" s="15" t="s">
        <v>2112</v>
      </c>
      <c r="C1086" s="16" t="s">
        <v>2113</v>
      </c>
      <c r="D1086" s="17">
        <v>80080</v>
      </c>
    </row>
    <row r="1087" spans="2:4">
      <c r="B1087" s="15" t="s">
        <v>2114</v>
      </c>
      <c r="C1087" s="16" t="s">
        <v>2115</v>
      </c>
      <c r="D1087" s="17">
        <v>57200</v>
      </c>
    </row>
    <row r="1088" spans="2:4">
      <c r="B1088" s="15" t="s">
        <v>2116</v>
      </c>
      <c r="C1088" s="16" t="s">
        <v>2117</v>
      </c>
      <c r="D1088" s="17">
        <v>62920</v>
      </c>
    </row>
    <row r="1089" spans="2:4">
      <c r="B1089" s="15" t="s">
        <v>2118</v>
      </c>
      <c r="C1089" s="16" t="s">
        <v>2119</v>
      </c>
      <c r="D1089" s="17">
        <v>17160</v>
      </c>
    </row>
    <row r="1090" spans="2:4">
      <c r="B1090" s="12" t="s">
        <v>2120</v>
      </c>
      <c r="C1090" s="13"/>
      <c r="D1090" s="26"/>
    </row>
    <row r="1091" spans="2:4">
      <c r="B1091" s="15" t="s">
        <v>2121</v>
      </c>
      <c r="C1091" s="16" t="s">
        <v>2122</v>
      </c>
      <c r="D1091" s="17">
        <v>85800</v>
      </c>
    </row>
    <row r="1092" spans="2:4">
      <c r="B1092" s="15" t="s">
        <v>2123</v>
      </c>
      <c r="C1092" s="16" t="s">
        <v>2124</v>
      </c>
      <c r="D1092" s="17">
        <v>68640</v>
      </c>
    </row>
    <row r="1093" spans="2:4">
      <c r="B1093" s="15" t="s">
        <v>2125</v>
      </c>
      <c r="C1093" s="16" t="s">
        <v>2126</v>
      </c>
      <c r="D1093" s="17">
        <v>57200</v>
      </c>
    </row>
    <row r="1094" spans="2:4" ht="22.5">
      <c r="B1094" s="15" t="s">
        <v>2127</v>
      </c>
      <c r="C1094" s="16" t="s">
        <v>2128</v>
      </c>
      <c r="D1094" s="17">
        <v>45760</v>
      </c>
    </row>
    <row r="1095" spans="2:4">
      <c r="B1095" s="15" t="s">
        <v>2129</v>
      </c>
      <c r="C1095" s="16" t="s">
        <v>2130</v>
      </c>
      <c r="D1095" s="17">
        <v>51480</v>
      </c>
    </row>
    <row r="1096" spans="2:4">
      <c r="B1096" s="15" t="s">
        <v>2131</v>
      </c>
      <c r="C1096" s="16" t="s">
        <v>2132</v>
      </c>
      <c r="D1096" s="17">
        <v>28600</v>
      </c>
    </row>
    <row r="1097" spans="2:4">
      <c r="B1097" s="12" t="s">
        <v>2133</v>
      </c>
      <c r="C1097" s="13"/>
      <c r="D1097" s="26"/>
    </row>
    <row r="1098" spans="2:4">
      <c r="B1098" s="15" t="s">
        <v>2134</v>
      </c>
      <c r="C1098" s="16" t="s">
        <v>2135</v>
      </c>
      <c r="D1098" s="17">
        <v>17050</v>
      </c>
    </row>
    <row r="1099" spans="2:4">
      <c r="B1099" s="15" t="s">
        <v>2136</v>
      </c>
      <c r="C1099" s="16" t="s">
        <v>2137</v>
      </c>
      <c r="D1099" s="17">
        <v>29590</v>
      </c>
    </row>
    <row r="1100" spans="2:4">
      <c r="B1100" s="15" t="s">
        <v>2138</v>
      </c>
      <c r="C1100" s="16" t="s">
        <v>2139</v>
      </c>
      <c r="D1100" s="17">
        <v>37840</v>
      </c>
    </row>
    <row r="1101" spans="2:4">
      <c r="B1101" s="15" t="s">
        <v>2140</v>
      </c>
      <c r="C1101" s="16" t="s">
        <v>2141</v>
      </c>
      <c r="D1101" s="17">
        <v>36300</v>
      </c>
    </row>
    <row r="1102" spans="2:4">
      <c r="B1102" s="15" t="s">
        <v>2142</v>
      </c>
      <c r="C1102" s="16" t="s">
        <v>2143</v>
      </c>
      <c r="D1102" s="17">
        <v>35200</v>
      </c>
    </row>
    <row r="1103" spans="2:4">
      <c r="B1103" s="15" t="s">
        <v>2144</v>
      </c>
      <c r="C1103" s="16" t="s">
        <v>2145</v>
      </c>
      <c r="D1103" s="17">
        <v>37400</v>
      </c>
    </row>
    <row r="1104" spans="2:4">
      <c r="B1104" s="15" t="s">
        <v>2146</v>
      </c>
      <c r="C1104" s="16" t="s">
        <v>2147</v>
      </c>
      <c r="D1104" s="17">
        <v>31460</v>
      </c>
    </row>
    <row r="1105" spans="2:4">
      <c r="B1105" s="15" t="s">
        <v>2148</v>
      </c>
      <c r="C1105" s="16" t="s">
        <v>2149</v>
      </c>
      <c r="D1105" s="17">
        <v>40040</v>
      </c>
    </row>
    <row r="1106" spans="2:4">
      <c r="B1106" s="15" t="s">
        <v>2150</v>
      </c>
      <c r="C1106" s="16" t="s">
        <v>2151</v>
      </c>
      <c r="D1106" s="17">
        <v>45760</v>
      </c>
    </row>
    <row r="1107" spans="2:4">
      <c r="B1107" s="15" t="s">
        <v>2152</v>
      </c>
      <c r="C1107" s="16" t="s">
        <v>2153</v>
      </c>
      <c r="D1107" s="17">
        <v>40040</v>
      </c>
    </row>
    <row r="1108" spans="2:4">
      <c r="B1108" s="15" t="s">
        <v>2154</v>
      </c>
      <c r="C1108" s="16" t="s">
        <v>2155</v>
      </c>
      <c r="D1108" s="17">
        <v>48620</v>
      </c>
    </row>
    <row r="1109" spans="2:4">
      <c r="B1109" s="15" t="s">
        <v>2156</v>
      </c>
      <c r="C1109" s="16" t="s">
        <v>2157</v>
      </c>
      <c r="D1109" s="17">
        <v>57200</v>
      </c>
    </row>
    <row r="1110" spans="2:4">
      <c r="B1110" s="15" t="s">
        <v>2158</v>
      </c>
      <c r="C1110" s="16" t="s">
        <v>2159</v>
      </c>
      <c r="D1110" s="17">
        <v>42900</v>
      </c>
    </row>
    <row r="1111" spans="2:4">
      <c r="B1111" s="15" t="s">
        <v>2160</v>
      </c>
      <c r="C1111" s="16" t="s">
        <v>2161</v>
      </c>
      <c r="D1111" s="17">
        <v>14300</v>
      </c>
    </row>
    <row r="1112" spans="2:4">
      <c r="B1112" s="15" t="s">
        <v>2162</v>
      </c>
      <c r="C1112" s="16" t="s">
        <v>2163</v>
      </c>
      <c r="D1112" s="17">
        <v>15460</v>
      </c>
    </row>
    <row r="1113" spans="2:4">
      <c r="B1113" s="15" t="s">
        <v>2164</v>
      </c>
      <c r="C1113" s="16" t="s">
        <v>2165</v>
      </c>
      <c r="D1113" s="17">
        <v>38500</v>
      </c>
    </row>
    <row r="1114" spans="2:4">
      <c r="B1114" s="15" t="s">
        <v>2166</v>
      </c>
      <c r="C1114" s="16" t="s">
        <v>2167</v>
      </c>
      <c r="D1114" s="17">
        <v>62920</v>
      </c>
    </row>
    <row r="1115" spans="2:4">
      <c r="B1115" s="15" t="s">
        <v>2168</v>
      </c>
      <c r="C1115" s="16" t="s">
        <v>2169</v>
      </c>
      <c r="D1115" s="17">
        <v>119020</v>
      </c>
    </row>
    <row r="1116" spans="2:4">
      <c r="B1116" s="15" t="s">
        <v>2170</v>
      </c>
      <c r="C1116" s="16" t="s">
        <v>2171</v>
      </c>
      <c r="D1116" s="17">
        <v>114000</v>
      </c>
    </row>
    <row r="1117" spans="2:4">
      <c r="B1117" s="15" t="s">
        <v>2172</v>
      </c>
      <c r="C1117" s="16" t="s">
        <v>2173</v>
      </c>
      <c r="D1117" s="17">
        <v>45760</v>
      </c>
    </row>
    <row r="1118" spans="2:4">
      <c r="B1118" s="18" t="s">
        <v>2174</v>
      </c>
      <c r="C1118" s="25" t="s">
        <v>2175</v>
      </c>
      <c r="D1118" s="17">
        <v>5250</v>
      </c>
    </row>
    <row r="1119" spans="2:4">
      <c r="B1119" s="12" t="s">
        <v>2176</v>
      </c>
      <c r="C1119" s="13"/>
      <c r="D1119" s="26"/>
    </row>
    <row r="1120" spans="2:4">
      <c r="B1120" s="15" t="s">
        <v>2177</v>
      </c>
      <c r="C1120" s="16" t="s">
        <v>2178</v>
      </c>
      <c r="D1120" s="17">
        <v>31200</v>
      </c>
    </row>
    <row r="1121" spans="2:4">
      <c r="B1121" s="15" t="s">
        <v>2179</v>
      </c>
      <c r="C1121" s="16" t="s">
        <v>2180</v>
      </c>
      <c r="D1121" s="17">
        <v>17160</v>
      </c>
    </row>
    <row r="1122" spans="2:4">
      <c r="B1122" s="15" t="s">
        <v>2181</v>
      </c>
      <c r="C1122" s="16" t="s">
        <v>2182</v>
      </c>
      <c r="D1122" s="17">
        <v>31460</v>
      </c>
    </row>
    <row r="1123" spans="2:4">
      <c r="B1123" s="15" t="s">
        <v>2183</v>
      </c>
      <c r="C1123" s="16" t="s">
        <v>2184</v>
      </c>
      <c r="D1123" s="17">
        <v>45760</v>
      </c>
    </row>
    <row r="1124" spans="2:4">
      <c r="B1124" s="15" t="s">
        <v>2185</v>
      </c>
      <c r="C1124" s="16" t="s">
        <v>2186</v>
      </c>
      <c r="D1124" s="17">
        <v>34320</v>
      </c>
    </row>
    <row r="1125" spans="2:4">
      <c r="B1125" s="15" t="s">
        <v>2187</v>
      </c>
      <c r="C1125" s="16" t="s">
        <v>2188</v>
      </c>
      <c r="D1125" s="17">
        <v>8580</v>
      </c>
    </row>
    <row r="1126" spans="2:4">
      <c r="B1126" s="15" t="s">
        <v>2189</v>
      </c>
      <c r="C1126" s="16" t="s">
        <v>2190</v>
      </c>
      <c r="D1126" s="17">
        <v>11440</v>
      </c>
    </row>
    <row r="1127" spans="2:4">
      <c r="B1127" s="15" t="s">
        <v>2191</v>
      </c>
      <c r="C1127" s="16" t="s">
        <v>2192</v>
      </c>
      <c r="D1127" s="17">
        <v>11000</v>
      </c>
    </row>
    <row r="1128" spans="2:4">
      <c r="B1128" s="15" t="s">
        <v>2193</v>
      </c>
      <c r="C1128" s="16" t="s">
        <v>2194</v>
      </c>
      <c r="D1128" s="17">
        <v>14300</v>
      </c>
    </row>
    <row r="1129" spans="2:4">
      <c r="B1129" s="15" t="s">
        <v>2195</v>
      </c>
      <c r="C1129" s="16" t="s">
        <v>2196</v>
      </c>
      <c r="D1129" s="17">
        <v>11000</v>
      </c>
    </row>
    <row r="1130" spans="2:4">
      <c r="B1130" s="15" t="s">
        <v>2197</v>
      </c>
      <c r="C1130" s="16" t="s">
        <v>2198</v>
      </c>
      <c r="D1130" s="17">
        <v>16500</v>
      </c>
    </row>
    <row r="1131" spans="2:4">
      <c r="B1131" s="15" t="s">
        <v>2199</v>
      </c>
      <c r="C1131" s="16" t="s">
        <v>2200</v>
      </c>
      <c r="D1131" s="17">
        <v>27500</v>
      </c>
    </row>
    <row r="1132" spans="2:4">
      <c r="B1132" s="15" t="s">
        <v>2201</v>
      </c>
      <c r="C1132" s="16" t="s">
        <v>2202</v>
      </c>
      <c r="D1132" s="17">
        <v>33000</v>
      </c>
    </row>
    <row r="1133" spans="2:4">
      <c r="B1133" s="15" t="s">
        <v>2203</v>
      </c>
      <c r="C1133" s="16" t="s">
        <v>2204</v>
      </c>
      <c r="D1133" s="17">
        <v>44000</v>
      </c>
    </row>
    <row r="1134" spans="2:4">
      <c r="B1134" s="15" t="s">
        <v>2205</v>
      </c>
      <c r="C1134" s="16" t="s">
        <v>2206</v>
      </c>
      <c r="D1134" s="17">
        <v>55000</v>
      </c>
    </row>
    <row r="1135" spans="2:4">
      <c r="B1135" s="15" t="s">
        <v>2207</v>
      </c>
      <c r="C1135" s="16" t="s">
        <v>2208</v>
      </c>
      <c r="D1135" s="17">
        <v>66000</v>
      </c>
    </row>
    <row r="1136" spans="2:4">
      <c r="B1136" s="15" t="s">
        <v>2209</v>
      </c>
      <c r="C1136" s="16" t="s">
        <v>2210</v>
      </c>
      <c r="D1136" s="17">
        <v>88000</v>
      </c>
    </row>
    <row r="1137" spans="2:4">
      <c r="B1137" s="15" t="s">
        <v>2211</v>
      </c>
      <c r="C1137" s="16" t="s">
        <v>2212</v>
      </c>
      <c r="D1137" s="17">
        <v>110000</v>
      </c>
    </row>
    <row r="1138" spans="2:4">
      <c r="B1138" s="15" t="s">
        <v>2213</v>
      </c>
      <c r="C1138" s="16" t="s">
        <v>2214</v>
      </c>
      <c r="D1138" s="17">
        <v>52800</v>
      </c>
    </row>
    <row r="1139" spans="2:4">
      <c r="B1139" s="15" t="s">
        <v>2215</v>
      </c>
      <c r="C1139" s="16" t="s">
        <v>2216</v>
      </c>
      <c r="D1139" s="17">
        <v>57200</v>
      </c>
    </row>
    <row r="1140" spans="2:4">
      <c r="B1140" s="15" t="s">
        <v>2217</v>
      </c>
      <c r="C1140" s="16" t="s">
        <v>2218</v>
      </c>
      <c r="D1140" s="17">
        <v>59400</v>
      </c>
    </row>
    <row r="1141" spans="2:4">
      <c r="B1141" s="15" t="s">
        <v>2219</v>
      </c>
      <c r="C1141" s="16" t="s">
        <v>2220</v>
      </c>
      <c r="D1141" s="17">
        <v>63800</v>
      </c>
    </row>
    <row r="1142" spans="2:4">
      <c r="B1142" s="15" t="s">
        <v>2221</v>
      </c>
      <c r="C1142" s="16" t="s">
        <v>2222</v>
      </c>
      <c r="D1142" s="17">
        <v>66000</v>
      </c>
    </row>
    <row r="1143" spans="2:4">
      <c r="B1143" s="15" t="s">
        <v>2223</v>
      </c>
      <c r="C1143" s="16" t="s">
        <v>2224</v>
      </c>
      <c r="D1143" s="17">
        <v>70400</v>
      </c>
    </row>
    <row r="1144" spans="2:4">
      <c r="B1144" s="15" t="s">
        <v>2225</v>
      </c>
      <c r="C1144" s="16" t="s">
        <v>2226</v>
      </c>
      <c r="D1144" s="17">
        <v>27500</v>
      </c>
    </row>
    <row r="1145" spans="2:4" ht="13.5" customHeight="1">
      <c r="B1145" s="15" t="s">
        <v>2227</v>
      </c>
      <c r="C1145" s="16" t="s">
        <v>2228</v>
      </c>
      <c r="D1145" s="17">
        <v>33000</v>
      </c>
    </row>
    <row r="1146" spans="2:4">
      <c r="B1146" s="15" t="s">
        <v>2229</v>
      </c>
      <c r="C1146" s="16" t="s">
        <v>2230</v>
      </c>
      <c r="D1146" s="17">
        <v>11000</v>
      </c>
    </row>
    <row r="1147" spans="2:4">
      <c r="B1147" s="15" t="s">
        <v>2231</v>
      </c>
      <c r="C1147" s="16" t="s">
        <v>2232</v>
      </c>
      <c r="D1147" s="17">
        <v>13200</v>
      </c>
    </row>
    <row r="1148" spans="2:4">
      <c r="B1148" s="15" t="s">
        <v>2233</v>
      </c>
      <c r="C1148" s="16" t="s">
        <v>2234</v>
      </c>
      <c r="D1148" s="17">
        <v>13200</v>
      </c>
    </row>
    <row r="1149" spans="2:4">
      <c r="B1149" s="12" t="s">
        <v>2235</v>
      </c>
      <c r="C1149" s="13"/>
      <c r="D1149" s="26"/>
    </row>
    <row r="1150" spans="2:4">
      <c r="B1150" s="15" t="s">
        <v>2236</v>
      </c>
      <c r="C1150" s="16" t="s">
        <v>2237</v>
      </c>
      <c r="D1150" s="17">
        <v>34320</v>
      </c>
    </row>
    <row r="1151" spans="2:4">
      <c r="B1151" s="15" t="s">
        <v>2238</v>
      </c>
      <c r="C1151" s="16" t="s">
        <v>2239</v>
      </c>
      <c r="D1151" s="17">
        <v>28600</v>
      </c>
    </row>
    <row r="1152" spans="2:4">
      <c r="B1152" s="15" t="s">
        <v>2240</v>
      </c>
      <c r="C1152" s="16" t="s">
        <v>2241</v>
      </c>
      <c r="D1152" s="17">
        <v>40040</v>
      </c>
    </row>
    <row r="1153" spans="2:4">
      <c r="B1153" s="15" t="s">
        <v>2242</v>
      </c>
      <c r="C1153" s="16" t="s">
        <v>2243</v>
      </c>
      <c r="D1153" s="17">
        <v>14300</v>
      </c>
    </row>
    <row r="1154" spans="2:4">
      <c r="B1154" s="12" t="s">
        <v>2244</v>
      </c>
      <c r="C1154" s="13"/>
      <c r="D1154" s="26"/>
    </row>
    <row r="1155" spans="2:4">
      <c r="B1155" s="12" t="s">
        <v>2245</v>
      </c>
      <c r="C1155" s="13"/>
      <c r="D1155" s="26"/>
    </row>
    <row r="1156" spans="2:4">
      <c r="B1156" s="15" t="s">
        <v>2246</v>
      </c>
      <c r="C1156" s="16" t="s">
        <v>2247</v>
      </c>
      <c r="D1156" s="17">
        <v>1760</v>
      </c>
    </row>
    <row r="1157" spans="2:4">
      <c r="B1157" s="15" t="s">
        <v>2248</v>
      </c>
      <c r="C1157" s="16" t="s">
        <v>2249</v>
      </c>
      <c r="D1157" s="17">
        <v>2040</v>
      </c>
    </row>
    <row r="1158" spans="2:4">
      <c r="B1158" s="15" t="s">
        <v>2250</v>
      </c>
      <c r="C1158" s="16" t="s">
        <v>2251</v>
      </c>
      <c r="D1158" s="17">
        <v>1100</v>
      </c>
    </row>
    <row r="1159" spans="2:4">
      <c r="B1159" s="15" t="s">
        <v>2252</v>
      </c>
      <c r="C1159" s="16" t="s">
        <v>2253</v>
      </c>
      <c r="D1159" s="17">
        <v>550</v>
      </c>
    </row>
    <row r="1160" spans="2:4">
      <c r="B1160" s="15" t="s">
        <v>2254</v>
      </c>
      <c r="C1160" s="16" t="s">
        <v>2255</v>
      </c>
      <c r="D1160" s="17">
        <v>8580</v>
      </c>
    </row>
    <row r="1161" spans="2:4">
      <c r="B1161" s="15" t="s">
        <v>2256</v>
      </c>
      <c r="C1161" s="16" t="s">
        <v>2257</v>
      </c>
      <c r="D1161" s="17">
        <v>1160</v>
      </c>
    </row>
    <row r="1162" spans="2:4">
      <c r="B1162" s="15" t="s">
        <v>2258</v>
      </c>
      <c r="C1162" s="16" t="s">
        <v>2259</v>
      </c>
      <c r="D1162" s="17">
        <v>1430</v>
      </c>
    </row>
    <row r="1163" spans="2:4">
      <c r="B1163" s="15" t="s">
        <v>2260</v>
      </c>
      <c r="C1163" s="16" t="s">
        <v>2261</v>
      </c>
      <c r="D1163" s="17">
        <v>2860</v>
      </c>
    </row>
    <row r="1164" spans="2:4">
      <c r="B1164" s="15" t="s">
        <v>2262</v>
      </c>
      <c r="C1164" s="16" t="s">
        <v>2263</v>
      </c>
      <c r="D1164" s="17">
        <v>49500</v>
      </c>
    </row>
    <row r="1165" spans="2:4">
      <c r="B1165" s="15" t="s">
        <v>2264</v>
      </c>
      <c r="C1165" s="16" t="s">
        <v>2265</v>
      </c>
      <c r="D1165" s="17">
        <v>25740</v>
      </c>
    </row>
    <row r="1166" spans="2:4">
      <c r="B1166" s="12" t="s">
        <v>2266</v>
      </c>
      <c r="C1166" s="13"/>
      <c r="D1166" s="26"/>
    </row>
    <row r="1167" spans="2:4">
      <c r="B1167" s="15" t="s">
        <v>2267</v>
      </c>
      <c r="C1167" s="16" t="s">
        <v>2268</v>
      </c>
      <c r="D1167" s="17">
        <v>6600</v>
      </c>
    </row>
    <row r="1168" spans="2:4">
      <c r="B1168" s="15" t="s">
        <v>2269</v>
      </c>
      <c r="C1168" s="16" t="s">
        <v>2270</v>
      </c>
      <c r="D1168" s="17">
        <v>17160</v>
      </c>
    </row>
    <row r="1169" spans="2:4">
      <c r="B1169" s="15" t="s">
        <v>2271</v>
      </c>
      <c r="C1169" s="16" t="s">
        <v>2272</v>
      </c>
      <c r="D1169" s="17">
        <v>11000</v>
      </c>
    </row>
    <row r="1170" spans="2:4">
      <c r="B1170" s="15" t="s">
        <v>2273</v>
      </c>
      <c r="C1170" s="16" t="s">
        <v>2274</v>
      </c>
      <c r="D1170" s="17">
        <v>10890</v>
      </c>
    </row>
    <row r="1171" spans="2:4">
      <c r="B1171" s="15" t="s">
        <v>2275</v>
      </c>
      <c r="C1171" s="16" t="s">
        <v>2276</v>
      </c>
      <c r="D1171" s="17">
        <v>17160</v>
      </c>
    </row>
    <row r="1172" spans="2:4">
      <c r="B1172" s="15" t="s">
        <v>2277</v>
      </c>
      <c r="C1172" s="16" t="s">
        <v>2278</v>
      </c>
      <c r="D1172" s="17">
        <v>18700</v>
      </c>
    </row>
    <row r="1173" spans="2:4">
      <c r="B1173" s="15" t="s">
        <v>2279</v>
      </c>
      <c r="C1173" s="16" t="s">
        <v>2280</v>
      </c>
      <c r="D1173" s="17">
        <v>18700</v>
      </c>
    </row>
    <row r="1174" spans="2:4">
      <c r="B1174" s="15" t="s">
        <v>2281</v>
      </c>
      <c r="C1174" s="16" t="s">
        <v>2282</v>
      </c>
      <c r="D1174" s="17">
        <v>18700</v>
      </c>
    </row>
    <row r="1175" spans="2:4">
      <c r="B1175" s="15" t="s">
        <v>2283</v>
      </c>
      <c r="C1175" s="16" t="s">
        <v>2284</v>
      </c>
      <c r="D1175" s="17">
        <v>13200</v>
      </c>
    </row>
    <row r="1176" spans="2:4">
      <c r="B1176" s="15" t="s">
        <v>2285</v>
      </c>
      <c r="C1176" s="16" t="s">
        <v>2286</v>
      </c>
      <c r="D1176" s="17">
        <v>7700</v>
      </c>
    </row>
    <row r="1177" spans="2:4">
      <c r="B1177" s="15" t="s">
        <v>2287</v>
      </c>
      <c r="C1177" s="16" t="s">
        <v>2288</v>
      </c>
      <c r="D1177" s="17">
        <v>20240</v>
      </c>
    </row>
    <row r="1178" spans="2:4">
      <c r="B1178" s="15" t="s">
        <v>2289</v>
      </c>
      <c r="C1178" s="16" t="s">
        <v>2290</v>
      </c>
      <c r="D1178" s="17">
        <v>20240</v>
      </c>
    </row>
    <row r="1179" spans="2:4">
      <c r="B1179" s="15" t="s">
        <v>2291</v>
      </c>
      <c r="C1179" s="16" t="s">
        <v>2292</v>
      </c>
      <c r="D1179" s="17">
        <v>26400</v>
      </c>
    </row>
    <row r="1180" spans="2:4">
      <c r="B1180" s="15" t="s">
        <v>2293</v>
      </c>
      <c r="C1180" s="16" t="s">
        <v>2294</v>
      </c>
      <c r="D1180" s="17">
        <v>20020</v>
      </c>
    </row>
    <row r="1181" spans="2:4">
      <c r="B1181" s="15" t="s">
        <v>2295</v>
      </c>
      <c r="C1181" s="16" t="s">
        <v>2296</v>
      </c>
      <c r="D1181" s="17">
        <v>18920</v>
      </c>
    </row>
    <row r="1182" spans="2:4">
      <c r="B1182" s="15" t="s">
        <v>2297</v>
      </c>
      <c r="C1182" s="16" t="s">
        <v>2298</v>
      </c>
      <c r="D1182" s="17">
        <v>14300</v>
      </c>
    </row>
    <row r="1183" spans="2:4">
      <c r="B1183" s="15" t="s">
        <v>2299</v>
      </c>
      <c r="C1183" s="16" t="s">
        <v>2300</v>
      </c>
      <c r="D1183" s="17">
        <v>22880</v>
      </c>
    </row>
    <row r="1184" spans="2:4">
      <c r="B1184" s="15" t="s">
        <v>2301</v>
      </c>
      <c r="C1184" s="16" t="s">
        <v>2302</v>
      </c>
      <c r="D1184" s="17">
        <v>27500</v>
      </c>
    </row>
    <row r="1185" spans="2:4">
      <c r="B1185" s="15" t="s">
        <v>2303</v>
      </c>
      <c r="C1185" s="16" t="s">
        <v>2304</v>
      </c>
      <c r="D1185" s="17">
        <v>22050</v>
      </c>
    </row>
    <row r="1186" spans="2:4">
      <c r="B1186" s="15" t="s">
        <v>2305</v>
      </c>
      <c r="C1186" s="16" t="s">
        <v>2306</v>
      </c>
      <c r="D1186" s="17">
        <v>16500</v>
      </c>
    </row>
    <row r="1187" spans="2:4">
      <c r="B1187" s="15" t="s">
        <v>2307</v>
      </c>
      <c r="C1187" s="16" t="s">
        <v>2308</v>
      </c>
      <c r="D1187" s="17">
        <v>34320</v>
      </c>
    </row>
    <row r="1188" spans="2:4">
      <c r="B1188" s="15" t="s">
        <v>2309</v>
      </c>
      <c r="C1188" s="16" t="s">
        <v>2310</v>
      </c>
      <c r="D1188" s="17">
        <v>45760</v>
      </c>
    </row>
    <row r="1189" spans="2:4">
      <c r="B1189" s="15" t="s">
        <v>2311</v>
      </c>
      <c r="C1189" s="16" t="s">
        <v>2312</v>
      </c>
      <c r="D1189" s="17">
        <v>8800</v>
      </c>
    </row>
    <row r="1190" spans="2:4">
      <c r="B1190" s="15" t="s">
        <v>2313</v>
      </c>
      <c r="C1190" s="16" t="s">
        <v>2314</v>
      </c>
      <c r="D1190" s="17">
        <v>3960</v>
      </c>
    </row>
    <row r="1191" spans="2:4">
      <c r="B1191" s="15" t="s">
        <v>2315</v>
      </c>
      <c r="C1191" s="16" t="s">
        <v>2316</v>
      </c>
      <c r="D1191" s="17">
        <v>11440</v>
      </c>
    </row>
    <row r="1192" spans="2:4">
      <c r="B1192" s="15" t="s">
        <v>2317</v>
      </c>
      <c r="C1192" s="16" t="s">
        <v>2318</v>
      </c>
      <c r="D1192" s="17">
        <v>2860</v>
      </c>
    </row>
    <row r="1193" spans="2:4">
      <c r="B1193" s="15" t="s">
        <v>2319</v>
      </c>
      <c r="C1193" s="16" t="s">
        <v>2320</v>
      </c>
      <c r="D1193" s="17">
        <v>8580</v>
      </c>
    </row>
    <row r="1194" spans="2:4">
      <c r="B1194" s="15" t="s">
        <v>2321</v>
      </c>
      <c r="C1194" s="16" t="s">
        <v>2322</v>
      </c>
      <c r="D1194" s="17">
        <v>5720</v>
      </c>
    </row>
    <row r="1195" spans="2:4">
      <c r="B1195" s="15" t="s">
        <v>2323</v>
      </c>
      <c r="C1195" s="16" t="s">
        <v>2324</v>
      </c>
      <c r="D1195" s="17">
        <v>3300</v>
      </c>
    </row>
    <row r="1196" spans="2:4">
      <c r="B1196" s="15" t="s">
        <v>2325</v>
      </c>
      <c r="C1196" s="16" t="s">
        <v>2326</v>
      </c>
      <c r="D1196" s="17">
        <v>2200</v>
      </c>
    </row>
    <row r="1197" spans="2:4">
      <c r="B1197" s="12" t="s">
        <v>2327</v>
      </c>
      <c r="C1197" s="13"/>
      <c r="D1197" s="26"/>
    </row>
    <row r="1198" spans="2:4">
      <c r="B1198" s="15" t="s">
        <v>2328</v>
      </c>
      <c r="C1198" s="16" t="s">
        <v>2329</v>
      </c>
      <c r="D1198" s="17">
        <v>16280</v>
      </c>
    </row>
    <row r="1199" spans="2:4">
      <c r="B1199" s="15" t="s">
        <v>2330</v>
      </c>
      <c r="C1199" s="16" t="s">
        <v>2331</v>
      </c>
      <c r="D1199" s="17">
        <v>52800</v>
      </c>
    </row>
    <row r="1200" spans="2:4">
      <c r="B1200" s="15" t="s">
        <v>2332</v>
      </c>
      <c r="C1200" s="16" t="s">
        <v>2333</v>
      </c>
      <c r="D1200" s="17">
        <v>68420</v>
      </c>
    </row>
    <row r="1201" spans="2:4">
      <c r="B1201" s="15" t="s">
        <v>2334</v>
      </c>
      <c r="C1201" s="16" t="s">
        <v>2335</v>
      </c>
      <c r="D1201" s="17">
        <v>17160</v>
      </c>
    </row>
    <row r="1202" spans="2:4">
      <c r="B1202" s="15" t="s">
        <v>2336</v>
      </c>
      <c r="C1202" s="16" t="s">
        <v>2337</v>
      </c>
      <c r="D1202" s="17">
        <v>18700</v>
      </c>
    </row>
    <row r="1203" spans="2:4">
      <c r="B1203" s="15" t="s">
        <v>2338</v>
      </c>
      <c r="C1203" s="16" t="s">
        <v>2339</v>
      </c>
      <c r="D1203" s="17">
        <v>32450</v>
      </c>
    </row>
    <row r="1204" spans="2:4">
      <c r="B1204" s="15" t="s">
        <v>2340</v>
      </c>
      <c r="C1204" s="16" t="s">
        <v>2341</v>
      </c>
      <c r="D1204" s="17">
        <v>18700</v>
      </c>
    </row>
    <row r="1205" spans="2:4">
      <c r="B1205" s="15" t="s">
        <v>2342</v>
      </c>
      <c r="C1205" s="16" t="s">
        <v>2343</v>
      </c>
      <c r="D1205" s="17">
        <v>152240</v>
      </c>
    </row>
    <row r="1206" spans="2:4">
      <c r="B1206" s="15" t="s">
        <v>2344</v>
      </c>
      <c r="C1206" s="16" t="s">
        <v>2345</v>
      </c>
      <c r="D1206" s="17">
        <v>49500</v>
      </c>
    </row>
    <row r="1207" spans="2:4">
      <c r="B1207" s="15" t="s">
        <v>2346</v>
      </c>
      <c r="C1207" s="16" t="s">
        <v>2347</v>
      </c>
      <c r="D1207" s="17">
        <v>35420</v>
      </c>
    </row>
    <row r="1208" spans="2:4">
      <c r="B1208" s="15" t="s">
        <v>2348</v>
      </c>
      <c r="C1208" s="16" t="s">
        <v>2349</v>
      </c>
      <c r="D1208" s="17">
        <v>39160</v>
      </c>
    </row>
    <row r="1209" spans="2:4">
      <c r="B1209" s="15" t="s">
        <v>2350</v>
      </c>
      <c r="C1209" s="16" t="s">
        <v>2351</v>
      </c>
      <c r="D1209" s="17">
        <v>34650</v>
      </c>
    </row>
    <row r="1210" spans="2:4">
      <c r="B1210" s="15" t="s">
        <v>2352</v>
      </c>
      <c r="C1210" s="16" t="s">
        <v>2353</v>
      </c>
      <c r="D1210" s="17">
        <v>39820</v>
      </c>
    </row>
    <row r="1211" spans="2:4">
      <c r="B1211" s="15" t="s">
        <v>2354</v>
      </c>
      <c r="C1211" s="16" t="s">
        <v>2355</v>
      </c>
      <c r="D1211" s="17">
        <v>18700</v>
      </c>
    </row>
    <row r="1212" spans="2:4">
      <c r="B1212" s="12" t="s">
        <v>2356</v>
      </c>
      <c r="C1212" s="13"/>
      <c r="D1212" s="26"/>
    </row>
    <row r="1213" spans="2:4">
      <c r="B1213" s="15" t="s">
        <v>2357</v>
      </c>
      <c r="C1213" s="16" t="s">
        <v>2358</v>
      </c>
      <c r="D1213" s="17">
        <v>39900</v>
      </c>
    </row>
    <row r="1214" spans="2:4">
      <c r="B1214" s="15" t="s">
        <v>2359</v>
      </c>
      <c r="C1214" s="16" t="s">
        <v>2360</v>
      </c>
      <c r="D1214" s="17">
        <v>57750</v>
      </c>
    </row>
    <row r="1215" spans="2:4">
      <c r="B1215" s="15" t="s">
        <v>2361</v>
      </c>
      <c r="C1215" s="16" t="s">
        <v>2362</v>
      </c>
      <c r="D1215" s="17">
        <v>62920</v>
      </c>
    </row>
    <row r="1216" spans="2:4">
      <c r="B1216" s="15" t="s">
        <v>2363</v>
      </c>
      <c r="C1216" s="16" t="s">
        <v>2364</v>
      </c>
      <c r="D1216" s="17">
        <v>74030</v>
      </c>
    </row>
    <row r="1217" spans="2:4">
      <c r="B1217" s="15" t="s">
        <v>2365</v>
      </c>
      <c r="C1217" s="16" t="s">
        <v>2366</v>
      </c>
      <c r="D1217" s="17">
        <v>11000</v>
      </c>
    </row>
    <row r="1218" spans="2:4">
      <c r="B1218" s="12" t="s">
        <v>2367</v>
      </c>
      <c r="C1218" s="13"/>
      <c r="D1218" s="26"/>
    </row>
    <row r="1219" spans="2:4">
      <c r="B1219" s="15" t="s">
        <v>2368</v>
      </c>
      <c r="C1219" s="16" t="s">
        <v>2369</v>
      </c>
      <c r="D1219" s="17">
        <v>34320</v>
      </c>
    </row>
    <row r="1220" spans="2:4">
      <c r="B1220" s="15" t="s">
        <v>2370</v>
      </c>
      <c r="C1220" s="16" t="s">
        <v>2371</v>
      </c>
      <c r="D1220" s="17">
        <v>13200</v>
      </c>
    </row>
    <row r="1221" spans="2:4">
      <c r="B1221" s="15" t="s">
        <v>2372</v>
      </c>
      <c r="C1221" s="16" t="s">
        <v>2373</v>
      </c>
      <c r="D1221" s="17">
        <v>5720</v>
      </c>
    </row>
    <row r="1222" spans="2:4">
      <c r="B1222" s="15" t="s">
        <v>2374</v>
      </c>
      <c r="C1222" s="16" t="s">
        <v>2375</v>
      </c>
      <c r="D1222" s="17">
        <v>6880</v>
      </c>
    </row>
    <row r="1223" spans="2:4">
      <c r="B1223" s="15" t="s">
        <v>2376</v>
      </c>
      <c r="C1223" s="16" t="s">
        <v>2377</v>
      </c>
      <c r="D1223" s="17">
        <v>22880</v>
      </c>
    </row>
    <row r="1224" spans="2:4">
      <c r="B1224" s="15" t="s">
        <v>2378</v>
      </c>
      <c r="C1224" s="16" t="s">
        <v>2379</v>
      </c>
      <c r="D1224" s="17">
        <v>24040</v>
      </c>
    </row>
    <row r="1225" spans="2:4">
      <c r="B1225" s="15" t="s">
        <v>2380</v>
      </c>
      <c r="C1225" s="16" t="s">
        <v>2381</v>
      </c>
      <c r="D1225" s="17">
        <v>32760</v>
      </c>
    </row>
    <row r="1226" spans="2:4">
      <c r="B1226" s="15" t="s">
        <v>2382</v>
      </c>
      <c r="C1226" s="16" t="s">
        <v>2383</v>
      </c>
      <c r="D1226" s="17">
        <v>22330</v>
      </c>
    </row>
    <row r="1227" spans="2:4">
      <c r="B1227" s="15" t="s">
        <v>2384</v>
      </c>
      <c r="C1227" s="16" t="s">
        <v>2385</v>
      </c>
      <c r="D1227" s="17">
        <v>29920</v>
      </c>
    </row>
    <row r="1228" spans="2:4">
      <c r="B1228" s="15" t="s">
        <v>2386</v>
      </c>
      <c r="C1228" s="16" t="s">
        <v>2387</v>
      </c>
      <c r="D1228" s="17">
        <v>34760</v>
      </c>
    </row>
    <row r="1229" spans="2:4">
      <c r="B1229" s="15" t="s">
        <v>2388</v>
      </c>
      <c r="C1229" s="16" t="s">
        <v>2389</v>
      </c>
      <c r="D1229" s="17">
        <v>22880</v>
      </c>
    </row>
    <row r="1230" spans="2:4">
      <c r="B1230" s="12" t="s">
        <v>2390</v>
      </c>
      <c r="C1230" s="13"/>
      <c r="D1230" s="26"/>
    </row>
    <row r="1231" spans="2:4">
      <c r="B1231" s="15" t="s">
        <v>2391</v>
      </c>
      <c r="C1231" s="16" t="s">
        <v>2392</v>
      </c>
      <c r="D1231" s="17">
        <v>40480</v>
      </c>
    </row>
    <row r="1232" spans="2:4">
      <c r="B1232" s="15" t="s">
        <v>2393</v>
      </c>
      <c r="C1232" s="16" t="s">
        <v>2394</v>
      </c>
      <c r="D1232" s="17">
        <v>11000</v>
      </c>
    </row>
    <row r="1233" spans="2:4">
      <c r="B1233" s="15" t="s">
        <v>2395</v>
      </c>
      <c r="C1233" s="16" t="s">
        <v>2396</v>
      </c>
      <c r="D1233" s="17">
        <v>17160</v>
      </c>
    </row>
    <row r="1234" spans="2:4">
      <c r="B1234" s="15" t="s">
        <v>2397</v>
      </c>
      <c r="C1234" s="16" t="s">
        <v>2398</v>
      </c>
      <c r="D1234" s="17">
        <v>22880</v>
      </c>
    </row>
    <row r="1235" spans="2:4">
      <c r="B1235" s="15" t="s">
        <v>2399</v>
      </c>
      <c r="C1235" s="16" t="s">
        <v>2400</v>
      </c>
      <c r="D1235" s="17">
        <v>28600</v>
      </c>
    </row>
    <row r="1236" spans="2:4">
      <c r="B1236" s="15" t="s">
        <v>2401</v>
      </c>
      <c r="C1236" s="16" t="s">
        <v>2402</v>
      </c>
      <c r="D1236" s="17">
        <v>47850</v>
      </c>
    </row>
    <row r="1237" spans="2:4">
      <c r="B1237" s="15" t="s">
        <v>2403</v>
      </c>
      <c r="C1237" s="16" t="s">
        <v>2404</v>
      </c>
      <c r="D1237" s="17">
        <v>34320</v>
      </c>
    </row>
    <row r="1238" spans="2:4">
      <c r="B1238" s="15" t="s">
        <v>2405</v>
      </c>
      <c r="C1238" s="16" t="s">
        <v>2406</v>
      </c>
      <c r="D1238" s="17">
        <v>22000</v>
      </c>
    </row>
    <row r="1239" spans="2:4">
      <c r="B1239" s="15" t="s">
        <v>2407</v>
      </c>
      <c r="C1239" s="16" t="s">
        <v>2408</v>
      </c>
      <c r="D1239" s="17">
        <v>15400</v>
      </c>
    </row>
    <row r="1240" spans="2:4">
      <c r="B1240" s="15" t="s">
        <v>2409</v>
      </c>
      <c r="C1240" s="16" t="s">
        <v>2410</v>
      </c>
      <c r="D1240" s="17">
        <v>14300</v>
      </c>
    </row>
    <row r="1241" spans="2:4">
      <c r="B1241" s="15" t="s">
        <v>2411</v>
      </c>
      <c r="C1241" s="16" t="s">
        <v>2412</v>
      </c>
      <c r="D1241" s="17">
        <v>5720</v>
      </c>
    </row>
    <row r="1242" spans="2:4">
      <c r="B1242" s="15" t="s">
        <v>2413</v>
      </c>
      <c r="C1242" s="16" t="s">
        <v>2414</v>
      </c>
      <c r="D1242" s="17">
        <v>19110</v>
      </c>
    </row>
    <row r="1243" spans="2:4">
      <c r="B1243" s="15" t="s">
        <v>2415</v>
      </c>
      <c r="C1243" s="16" t="s">
        <v>2416</v>
      </c>
      <c r="D1243" s="17">
        <v>86900</v>
      </c>
    </row>
    <row r="1244" spans="2:4">
      <c r="B1244" s="15" t="s">
        <v>2417</v>
      </c>
      <c r="C1244" s="16" t="s">
        <v>2418</v>
      </c>
      <c r="D1244" s="17">
        <v>43680</v>
      </c>
    </row>
    <row r="1245" spans="2:4" ht="22.5">
      <c r="B1245" s="15" t="s">
        <v>2419</v>
      </c>
      <c r="C1245" s="16" t="s">
        <v>2420</v>
      </c>
      <c r="D1245" s="17">
        <v>101200</v>
      </c>
    </row>
    <row r="1246" spans="2:4">
      <c r="B1246" s="12" t="s">
        <v>2421</v>
      </c>
      <c r="C1246" s="13"/>
      <c r="D1246" s="26"/>
    </row>
    <row r="1247" spans="2:4">
      <c r="B1247" s="15" t="s">
        <v>2422</v>
      </c>
      <c r="C1247" s="16" t="s">
        <v>2423</v>
      </c>
      <c r="D1247" s="17">
        <v>25740</v>
      </c>
    </row>
    <row r="1248" spans="2:4">
      <c r="B1248" s="15" t="s">
        <v>2424</v>
      </c>
      <c r="C1248" s="16" t="s">
        <v>2425</v>
      </c>
      <c r="D1248" s="17">
        <v>52290</v>
      </c>
    </row>
    <row r="1249" spans="2:4">
      <c r="B1249" s="15" t="s">
        <v>2426</v>
      </c>
      <c r="C1249" s="16" t="s">
        <v>2427</v>
      </c>
      <c r="D1249" s="17">
        <v>31460</v>
      </c>
    </row>
    <row r="1250" spans="2:4">
      <c r="B1250" s="15" t="s">
        <v>2428</v>
      </c>
      <c r="C1250" s="16" t="s">
        <v>2429</v>
      </c>
      <c r="D1250" s="17">
        <v>61950</v>
      </c>
    </row>
    <row r="1251" spans="2:4">
      <c r="B1251" s="15" t="s">
        <v>2430</v>
      </c>
      <c r="C1251" s="16" t="s">
        <v>2431</v>
      </c>
      <c r="D1251" s="17">
        <v>12650</v>
      </c>
    </row>
    <row r="1252" spans="2:4">
      <c r="B1252" s="15" t="s">
        <v>2432</v>
      </c>
      <c r="C1252" s="16" t="s">
        <v>2433</v>
      </c>
      <c r="D1252" s="17">
        <v>17160</v>
      </c>
    </row>
    <row r="1253" spans="2:4">
      <c r="B1253" s="15" t="s">
        <v>2434</v>
      </c>
      <c r="C1253" s="16" t="s">
        <v>2435</v>
      </c>
      <c r="D1253" s="17">
        <v>28600</v>
      </c>
    </row>
    <row r="1254" spans="2:4">
      <c r="B1254" s="15" t="s">
        <v>2436</v>
      </c>
      <c r="C1254" s="16" t="s">
        <v>2437</v>
      </c>
      <c r="D1254" s="17">
        <v>34320</v>
      </c>
    </row>
    <row r="1255" spans="2:4">
      <c r="B1255" s="15" t="s">
        <v>2438</v>
      </c>
      <c r="C1255" s="16" t="s">
        <v>2439</v>
      </c>
      <c r="D1255" s="17">
        <v>33440</v>
      </c>
    </row>
    <row r="1256" spans="2:4">
      <c r="B1256" s="15" t="s">
        <v>2440</v>
      </c>
      <c r="C1256" s="16" t="s">
        <v>2441</v>
      </c>
      <c r="D1256" s="17">
        <v>57200</v>
      </c>
    </row>
    <row r="1257" spans="2:4">
      <c r="B1257" s="15" t="s">
        <v>2442</v>
      </c>
      <c r="C1257" s="16" t="s">
        <v>2443</v>
      </c>
      <c r="D1257" s="17">
        <v>38720</v>
      </c>
    </row>
    <row r="1258" spans="2:4">
      <c r="B1258" s="12" t="s">
        <v>2444</v>
      </c>
      <c r="C1258" s="13"/>
      <c r="D1258" s="26"/>
    </row>
    <row r="1259" spans="2:4">
      <c r="B1259" s="15" t="s">
        <v>2445</v>
      </c>
      <c r="C1259" s="16" t="s">
        <v>2446</v>
      </c>
      <c r="D1259" s="17">
        <v>1100</v>
      </c>
    </row>
    <row r="1260" spans="2:4">
      <c r="B1260" s="15" t="s">
        <v>2447</v>
      </c>
      <c r="C1260" s="16" t="s">
        <v>2448</v>
      </c>
      <c r="D1260" s="17">
        <v>1430</v>
      </c>
    </row>
    <row r="1261" spans="2:4">
      <c r="B1261" s="15" t="s">
        <v>2449</v>
      </c>
      <c r="C1261" s="16" t="s">
        <v>2450</v>
      </c>
      <c r="D1261" s="17">
        <v>4020</v>
      </c>
    </row>
    <row r="1262" spans="2:4">
      <c r="B1262" s="15" t="s">
        <v>2451</v>
      </c>
      <c r="C1262" s="16" t="s">
        <v>2452</v>
      </c>
      <c r="D1262" s="17">
        <v>5720</v>
      </c>
    </row>
    <row r="1263" spans="2:4">
      <c r="B1263" s="15" t="s">
        <v>2453</v>
      </c>
      <c r="C1263" s="16" t="s">
        <v>2454</v>
      </c>
      <c r="D1263" s="17">
        <v>11440</v>
      </c>
    </row>
    <row r="1264" spans="2:4">
      <c r="B1264" s="15" t="s">
        <v>2455</v>
      </c>
      <c r="C1264" s="16" t="s">
        <v>2456</v>
      </c>
      <c r="D1264" s="17">
        <v>11440</v>
      </c>
    </row>
    <row r="1265" spans="2:4">
      <c r="B1265" s="15" t="s">
        <v>2457</v>
      </c>
      <c r="C1265" s="16" t="s">
        <v>2458</v>
      </c>
      <c r="D1265" s="17">
        <v>28600</v>
      </c>
    </row>
    <row r="1266" spans="2:4">
      <c r="B1266" s="15" t="s">
        <v>2459</v>
      </c>
      <c r="C1266" s="16" t="s">
        <v>2460</v>
      </c>
      <c r="D1266" s="17">
        <v>25740</v>
      </c>
    </row>
    <row r="1267" spans="2:4">
      <c r="B1267" s="15" t="s">
        <v>2461</v>
      </c>
      <c r="C1267" s="16" t="s">
        <v>2462</v>
      </c>
      <c r="D1267" s="17">
        <v>45760</v>
      </c>
    </row>
    <row r="1268" spans="2:4">
      <c r="B1268" s="15" t="s">
        <v>2463</v>
      </c>
      <c r="C1268" s="16" t="s">
        <v>2464</v>
      </c>
      <c r="D1268" s="17">
        <v>22880</v>
      </c>
    </row>
    <row r="1269" spans="2:4">
      <c r="B1269" s="15" t="s">
        <v>2465</v>
      </c>
      <c r="C1269" s="16" t="s">
        <v>2466</v>
      </c>
      <c r="D1269" s="17">
        <v>17160</v>
      </c>
    </row>
    <row r="1270" spans="2:4">
      <c r="B1270" s="15" t="s">
        <v>2467</v>
      </c>
      <c r="C1270" s="16" t="s">
        <v>2468</v>
      </c>
      <c r="D1270" s="17">
        <v>45760</v>
      </c>
    </row>
    <row r="1271" spans="2:4">
      <c r="B1271" s="15" t="s">
        <v>2469</v>
      </c>
      <c r="C1271" s="16" t="s">
        <v>2470</v>
      </c>
      <c r="D1271" s="17">
        <v>45760</v>
      </c>
    </row>
    <row r="1272" spans="2:4">
      <c r="B1272" s="15" t="s">
        <v>2471</v>
      </c>
      <c r="C1272" s="16" t="s">
        <v>2472</v>
      </c>
      <c r="D1272" s="17">
        <v>22880</v>
      </c>
    </row>
    <row r="1273" spans="2:4">
      <c r="B1273" s="15" t="s">
        <v>2473</v>
      </c>
      <c r="C1273" s="16" t="s">
        <v>2474</v>
      </c>
      <c r="D1273" s="17">
        <v>20020</v>
      </c>
    </row>
    <row r="1274" spans="2:4">
      <c r="B1274" s="15" t="s">
        <v>2475</v>
      </c>
      <c r="C1274" s="16" t="s">
        <v>2476</v>
      </c>
      <c r="D1274" s="17">
        <v>22880</v>
      </c>
    </row>
    <row r="1275" spans="2:4">
      <c r="B1275" s="15" t="s">
        <v>2477</v>
      </c>
      <c r="C1275" s="16" t="s">
        <v>2478</v>
      </c>
      <c r="D1275" s="17">
        <v>45760</v>
      </c>
    </row>
    <row r="1276" spans="2:4">
      <c r="B1276" s="15" t="s">
        <v>2479</v>
      </c>
      <c r="C1276" s="16" t="s">
        <v>2480</v>
      </c>
      <c r="D1276" s="17">
        <v>45760</v>
      </c>
    </row>
    <row r="1277" spans="2:4">
      <c r="B1277" s="15" t="s">
        <v>2481</v>
      </c>
      <c r="C1277" s="16" t="s">
        <v>2482</v>
      </c>
      <c r="D1277" s="17">
        <v>40040</v>
      </c>
    </row>
    <row r="1278" spans="2:4">
      <c r="B1278" s="15" t="s">
        <v>2483</v>
      </c>
      <c r="C1278" s="16" t="s">
        <v>2484</v>
      </c>
      <c r="D1278" s="17">
        <v>40040</v>
      </c>
    </row>
    <row r="1279" spans="2:4">
      <c r="B1279" s="15" t="s">
        <v>2485</v>
      </c>
      <c r="C1279" s="16" t="s">
        <v>2486</v>
      </c>
      <c r="D1279" s="17">
        <v>57200</v>
      </c>
    </row>
    <row r="1280" spans="2:4">
      <c r="B1280" s="15" t="s">
        <v>2487</v>
      </c>
      <c r="C1280" s="16" t="s">
        <v>2488</v>
      </c>
      <c r="D1280" s="17">
        <v>17160</v>
      </c>
    </row>
    <row r="1281" spans="2:4">
      <c r="B1281" s="15" t="s">
        <v>2489</v>
      </c>
      <c r="C1281" s="16" t="s">
        <v>2490</v>
      </c>
      <c r="D1281" s="17">
        <v>34320</v>
      </c>
    </row>
    <row r="1282" spans="2:4">
      <c r="B1282" s="15" t="s">
        <v>2491</v>
      </c>
      <c r="C1282" s="16" t="s">
        <v>2492</v>
      </c>
      <c r="D1282" s="17">
        <v>34320</v>
      </c>
    </row>
    <row r="1283" spans="2:4">
      <c r="B1283" s="15" t="s">
        <v>2493</v>
      </c>
      <c r="C1283" s="16" t="s">
        <v>2494</v>
      </c>
      <c r="D1283" s="17">
        <v>28600</v>
      </c>
    </row>
    <row r="1284" spans="2:4">
      <c r="B1284" s="12" t="s">
        <v>2495</v>
      </c>
      <c r="C1284" s="13"/>
      <c r="D1284" s="26"/>
    </row>
    <row r="1285" spans="2:4">
      <c r="B1285" s="12" t="s">
        <v>2496</v>
      </c>
      <c r="C1285" s="13"/>
      <c r="D1285" s="26"/>
    </row>
    <row r="1286" spans="2:4">
      <c r="B1286" s="15" t="s">
        <v>2497</v>
      </c>
      <c r="C1286" s="16" t="s">
        <v>2498</v>
      </c>
      <c r="D1286" s="17">
        <v>390</v>
      </c>
    </row>
    <row r="1287" spans="2:4">
      <c r="B1287" s="15" t="s">
        <v>2499</v>
      </c>
      <c r="C1287" s="16" t="s">
        <v>2500</v>
      </c>
      <c r="D1287" s="17">
        <v>880</v>
      </c>
    </row>
    <row r="1288" spans="2:4">
      <c r="B1288" s="15" t="s">
        <v>2501</v>
      </c>
      <c r="C1288" s="16" t="s">
        <v>2502</v>
      </c>
      <c r="D1288" s="17">
        <v>440</v>
      </c>
    </row>
    <row r="1289" spans="2:4">
      <c r="B1289" s="15" t="s">
        <v>2503</v>
      </c>
      <c r="C1289" s="16" t="s">
        <v>2504</v>
      </c>
      <c r="D1289" s="17">
        <v>330</v>
      </c>
    </row>
    <row r="1290" spans="2:4">
      <c r="B1290" s="15" t="s">
        <v>2505</v>
      </c>
      <c r="C1290" s="16" t="s">
        <v>2506</v>
      </c>
      <c r="D1290" s="17">
        <v>440</v>
      </c>
    </row>
    <row r="1291" spans="2:4">
      <c r="B1291" s="15" t="s">
        <v>2507</v>
      </c>
      <c r="C1291" s="16" t="s">
        <v>2508</v>
      </c>
      <c r="D1291" s="17">
        <v>660</v>
      </c>
    </row>
    <row r="1292" spans="2:4">
      <c r="B1292" s="15" t="s">
        <v>2509</v>
      </c>
      <c r="C1292" s="16" t="s">
        <v>2510</v>
      </c>
      <c r="D1292" s="17">
        <v>990</v>
      </c>
    </row>
    <row r="1293" spans="2:4">
      <c r="B1293" s="15" t="s">
        <v>2511</v>
      </c>
      <c r="C1293" s="16" t="s">
        <v>2512</v>
      </c>
      <c r="D1293" s="17">
        <v>1430</v>
      </c>
    </row>
    <row r="1294" spans="2:4">
      <c r="B1294" s="15" t="s">
        <v>2513</v>
      </c>
      <c r="C1294" s="16" t="s">
        <v>2514</v>
      </c>
      <c r="D1294" s="17">
        <v>330</v>
      </c>
    </row>
    <row r="1295" spans="2:4">
      <c r="B1295" s="15" t="s">
        <v>2515</v>
      </c>
      <c r="C1295" s="16" t="s">
        <v>2516</v>
      </c>
      <c r="D1295" s="17">
        <v>330</v>
      </c>
    </row>
    <row r="1296" spans="2:4">
      <c r="B1296" s="15" t="s">
        <v>2517</v>
      </c>
      <c r="C1296" s="16" t="s">
        <v>2518</v>
      </c>
      <c r="D1296" s="17">
        <v>1430</v>
      </c>
    </row>
    <row r="1297" spans="2:4">
      <c r="B1297" s="15" t="s">
        <v>2519</v>
      </c>
      <c r="C1297" s="16" t="s">
        <v>2520</v>
      </c>
      <c r="D1297" s="17">
        <v>2150</v>
      </c>
    </row>
    <row r="1298" spans="2:4">
      <c r="B1298" s="15" t="s">
        <v>2521</v>
      </c>
      <c r="C1298" s="16" t="s">
        <v>2522</v>
      </c>
      <c r="D1298" s="17">
        <v>990</v>
      </c>
    </row>
    <row r="1299" spans="2:4">
      <c r="B1299" s="15" t="s">
        <v>2523</v>
      </c>
      <c r="C1299" s="16" t="s">
        <v>2524</v>
      </c>
      <c r="D1299" s="17">
        <v>500</v>
      </c>
    </row>
    <row r="1300" spans="2:4">
      <c r="B1300" s="15" t="s">
        <v>2525</v>
      </c>
      <c r="C1300" s="16" t="s">
        <v>2526</v>
      </c>
      <c r="D1300" s="17">
        <v>220</v>
      </c>
    </row>
    <row r="1301" spans="2:4">
      <c r="B1301" s="15" t="s">
        <v>2527</v>
      </c>
      <c r="C1301" s="16" t="s">
        <v>2528</v>
      </c>
      <c r="D1301" s="17">
        <v>5720</v>
      </c>
    </row>
    <row r="1302" spans="2:4">
      <c r="B1302" s="15" t="s">
        <v>2529</v>
      </c>
      <c r="C1302" s="16" t="s">
        <v>2530</v>
      </c>
      <c r="D1302" s="17">
        <v>990</v>
      </c>
    </row>
    <row r="1303" spans="2:4">
      <c r="B1303" s="15" t="s">
        <v>2531</v>
      </c>
      <c r="C1303" s="16" t="s">
        <v>2532</v>
      </c>
      <c r="D1303" s="17">
        <v>1160</v>
      </c>
    </row>
    <row r="1304" spans="2:4">
      <c r="B1304" s="15" t="s">
        <v>2533</v>
      </c>
      <c r="C1304" s="16" t="s">
        <v>2534</v>
      </c>
      <c r="D1304" s="17">
        <v>2040</v>
      </c>
    </row>
    <row r="1305" spans="2:4">
      <c r="B1305" s="15" t="s">
        <v>2535</v>
      </c>
      <c r="C1305" s="16" t="s">
        <v>2536</v>
      </c>
      <c r="D1305" s="17">
        <v>1430</v>
      </c>
    </row>
    <row r="1306" spans="2:4">
      <c r="B1306" s="15" t="s">
        <v>2537</v>
      </c>
      <c r="C1306" s="16" t="s">
        <v>2538</v>
      </c>
      <c r="D1306" s="17">
        <v>2040</v>
      </c>
    </row>
    <row r="1307" spans="2:4">
      <c r="B1307" s="15" t="s">
        <v>2539</v>
      </c>
      <c r="C1307" s="16" t="s">
        <v>2540</v>
      </c>
      <c r="D1307" s="17">
        <v>2040</v>
      </c>
    </row>
    <row r="1308" spans="2:4">
      <c r="B1308" s="15" t="s">
        <v>2541</v>
      </c>
      <c r="C1308" s="16" t="s">
        <v>2542</v>
      </c>
      <c r="D1308" s="17">
        <v>440</v>
      </c>
    </row>
    <row r="1309" spans="2:4">
      <c r="B1309" s="15" t="s">
        <v>2543</v>
      </c>
      <c r="C1309" s="16" t="s">
        <v>2544</v>
      </c>
      <c r="D1309" s="17">
        <v>610</v>
      </c>
    </row>
    <row r="1310" spans="2:4">
      <c r="B1310" s="15" t="s">
        <v>2545</v>
      </c>
      <c r="C1310" s="16" t="s">
        <v>2546</v>
      </c>
      <c r="D1310" s="17">
        <v>610</v>
      </c>
    </row>
    <row r="1311" spans="2:4">
      <c r="B1311" s="15" t="s">
        <v>2547</v>
      </c>
      <c r="C1311" s="16" t="s">
        <v>2548</v>
      </c>
      <c r="D1311" s="17">
        <v>880</v>
      </c>
    </row>
    <row r="1312" spans="2:4">
      <c r="B1312" s="15" t="s">
        <v>2549</v>
      </c>
      <c r="C1312" s="16" t="s">
        <v>2550</v>
      </c>
      <c r="D1312" s="17">
        <v>880</v>
      </c>
    </row>
    <row r="1313" spans="2:4">
      <c r="B1313" s="15" t="s">
        <v>2551</v>
      </c>
      <c r="C1313" s="16" t="s">
        <v>2552</v>
      </c>
      <c r="D1313" s="17">
        <v>1160</v>
      </c>
    </row>
    <row r="1314" spans="2:4">
      <c r="B1314" s="15" t="s">
        <v>2553</v>
      </c>
      <c r="C1314" s="16" t="s">
        <v>2554</v>
      </c>
      <c r="D1314" s="17">
        <v>550</v>
      </c>
    </row>
    <row r="1315" spans="2:4">
      <c r="B1315" s="15" t="s">
        <v>2555</v>
      </c>
      <c r="C1315" s="16" t="s">
        <v>2556</v>
      </c>
      <c r="D1315" s="17">
        <v>610</v>
      </c>
    </row>
    <row r="1316" spans="2:4">
      <c r="B1316" s="15" t="s">
        <v>2557</v>
      </c>
      <c r="C1316" s="16" t="s">
        <v>2558</v>
      </c>
      <c r="D1316" s="17">
        <v>1160</v>
      </c>
    </row>
    <row r="1317" spans="2:4">
      <c r="B1317" s="15" t="s">
        <v>2559</v>
      </c>
      <c r="C1317" s="16" t="s">
        <v>2560</v>
      </c>
      <c r="D1317" s="17">
        <v>390</v>
      </c>
    </row>
    <row r="1318" spans="2:4">
      <c r="B1318" s="15" t="s">
        <v>2561</v>
      </c>
      <c r="C1318" s="16" t="s">
        <v>2562</v>
      </c>
      <c r="D1318" s="17">
        <v>880</v>
      </c>
    </row>
    <row r="1319" spans="2:4">
      <c r="B1319" s="15" t="s">
        <v>2563</v>
      </c>
      <c r="C1319" s="16" t="s">
        <v>2564</v>
      </c>
      <c r="D1319" s="17">
        <v>3740</v>
      </c>
    </row>
    <row r="1320" spans="2:4">
      <c r="B1320" s="15" t="s">
        <v>2565</v>
      </c>
      <c r="C1320" s="16" t="s">
        <v>2566</v>
      </c>
      <c r="D1320" s="17">
        <v>2150</v>
      </c>
    </row>
    <row r="1321" spans="2:4">
      <c r="B1321" s="15" t="s">
        <v>2567</v>
      </c>
      <c r="C1321" s="16" t="s">
        <v>2568</v>
      </c>
      <c r="D1321" s="17">
        <v>3190</v>
      </c>
    </row>
    <row r="1322" spans="2:4">
      <c r="B1322" s="15" t="s">
        <v>2569</v>
      </c>
      <c r="C1322" s="16" t="s">
        <v>2570</v>
      </c>
      <c r="D1322" s="17">
        <v>1160</v>
      </c>
    </row>
    <row r="1323" spans="2:4">
      <c r="B1323" s="15" t="s">
        <v>2571</v>
      </c>
      <c r="C1323" s="16" t="s">
        <v>2572</v>
      </c>
      <c r="D1323" s="17">
        <v>5720</v>
      </c>
    </row>
    <row r="1324" spans="2:4">
      <c r="B1324" s="15" t="s">
        <v>2573</v>
      </c>
      <c r="C1324" s="16" t="s">
        <v>2574</v>
      </c>
      <c r="D1324" s="17">
        <v>8580</v>
      </c>
    </row>
    <row r="1325" spans="2:4">
      <c r="B1325" s="15" t="s">
        <v>2575</v>
      </c>
      <c r="C1325" s="16" t="s">
        <v>2576</v>
      </c>
      <c r="D1325" s="17">
        <v>3580</v>
      </c>
    </row>
    <row r="1326" spans="2:4">
      <c r="B1326" s="15" t="s">
        <v>2577</v>
      </c>
      <c r="C1326" s="16" t="s">
        <v>2578</v>
      </c>
      <c r="D1326" s="17">
        <v>1760</v>
      </c>
    </row>
    <row r="1327" spans="2:4" s="2" customFormat="1">
      <c r="B1327" s="15" t="s">
        <v>2579</v>
      </c>
      <c r="C1327" s="16" t="s">
        <v>2580</v>
      </c>
      <c r="D1327" s="17">
        <v>610</v>
      </c>
    </row>
    <row r="1328" spans="2:4">
      <c r="B1328" s="12" t="s">
        <v>2581</v>
      </c>
      <c r="C1328" s="13"/>
      <c r="D1328" s="14"/>
    </row>
    <row r="1329" spans="1:4">
      <c r="B1329" s="15" t="s">
        <v>2582</v>
      </c>
      <c r="C1329" s="16" t="s">
        <v>2583</v>
      </c>
      <c r="D1329" s="17">
        <v>11000</v>
      </c>
    </row>
    <row r="1330" spans="1:4">
      <c r="A1330" s="2"/>
      <c r="B1330" s="15" t="s">
        <v>2584</v>
      </c>
      <c r="C1330" s="16" t="s">
        <v>2585</v>
      </c>
      <c r="D1330" s="17">
        <v>28600</v>
      </c>
    </row>
    <row r="1331" spans="1:4">
      <c r="B1331" s="15" t="s">
        <v>2586</v>
      </c>
      <c r="C1331" s="16" t="s">
        <v>2587</v>
      </c>
      <c r="D1331" s="17">
        <v>14300</v>
      </c>
    </row>
    <row r="1332" spans="1:4">
      <c r="B1332" s="15" t="s">
        <v>2588</v>
      </c>
      <c r="C1332" s="16" t="s">
        <v>2589</v>
      </c>
      <c r="D1332" s="17">
        <v>50930</v>
      </c>
    </row>
    <row r="1333" spans="1:4">
      <c r="B1333" s="15" t="s">
        <v>2590</v>
      </c>
      <c r="C1333" s="16" t="s">
        <v>2591</v>
      </c>
      <c r="D1333" s="17">
        <v>9190</v>
      </c>
    </row>
    <row r="1334" spans="1:4">
      <c r="B1334" s="15" t="s">
        <v>2592</v>
      </c>
      <c r="C1334" s="16" t="s">
        <v>2593</v>
      </c>
      <c r="D1334" s="17">
        <v>8580</v>
      </c>
    </row>
    <row r="1335" spans="1:4">
      <c r="B1335" s="15" t="s">
        <v>2594</v>
      </c>
      <c r="C1335" s="16" t="s">
        <v>2595</v>
      </c>
      <c r="D1335" s="17">
        <v>41800</v>
      </c>
    </row>
    <row r="1336" spans="1:4">
      <c r="B1336" s="27" t="s">
        <v>2596</v>
      </c>
      <c r="C1336" s="28" t="s">
        <v>2597</v>
      </c>
      <c r="D1336" s="17">
        <v>27500</v>
      </c>
    </row>
    <row r="1337" spans="1:4">
      <c r="B1337" s="27" t="s">
        <v>2598</v>
      </c>
      <c r="C1337" s="28" t="s">
        <v>2599</v>
      </c>
      <c r="D1337" s="17">
        <v>24200</v>
      </c>
    </row>
    <row r="1338" spans="1:4">
      <c r="B1338" s="27" t="s">
        <v>2600</v>
      </c>
      <c r="C1338" s="28" t="s">
        <v>2601</v>
      </c>
      <c r="D1338" s="17">
        <v>28600</v>
      </c>
    </row>
    <row r="1339" spans="1:4">
      <c r="B1339" s="27" t="s">
        <v>2602</v>
      </c>
      <c r="C1339" s="28" t="s">
        <v>2603</v>
      </c>
      <c r="D1339" s="17">
        <v>6330</v>
      </c>
    </row>
    <row r="1340" spans="1:4">
      <c r="B1340" s="27" t="s">
        <v>2604</v>
      </c>
      <c r="C1340" s="28" t="s">
        <v>2605</v>
      </c>
      <c r="D1340" s="17">
        <v>9190</v>
      </c>
    </row>
    <row r="1341" spans="1:4">
      <c r="B1341" s="27" t="s">
        <v>2606</v>
      </c>
      <c r="C1341" s="28" t="s">
        <v>2607</v>
      </c>
      <c r="D1341" s="17">
        <v>2480</v>
      </c>
    </row>
    <row r="1342" spans="1:4">
      <c r="B1342" s="27" t="s">
        <v>2608</v>
      </c>
      <c r="C1342" s="28" t="s">
        <v>2609</v>
      </c>
      <c r="D1342" s="17">
        <v>2310</v>
      </c>
    </row>
    <row r="1343" spans="1:4">
      <c r="B1343" s="27" t="s">
        <v>2610</v>
      </c>
      <c r="C1343" s="28" t="s">
        <v>2611</v>
      </c>
      <c r="D1343" s="17">
        <v>2860</v>
      </c>
    </row>
    <row r="1344" spans="1:4">
      <c r="B1344" s="27" t="s">
        <v>2612</v>
      </c>
      <c r="C1344" s="28" t="s">
        <v>2613</v>
      </c>
      <c r="D1344" s="17">
        <v>4620</v>
      </c>
    </row>
    <row r="1345" spans="2:4">
      <c r="B1345" s="27" t="s">
        <v>2614</v>
      </c>
      <c r="C1345" s="28" t="s">
        <v>2615</v>
      </c>
      <c r="D1345" s="17">
        <v>30800</v>
      </c>
    </row>
    <row r="1346" spans="2:4">
      <c r="B1346" s="27" t="s">
        <v>2616</v>
      </c>
      <c r="C1346" s="28" t="s">
        <v>2617</v>
      </c>
      <c r="D1346" s="17">
        <v>21450</v>
      </c>
    </row>
    <row r="1347" spans="2:4">
      <c r="B1347" s="27" t="s">
        <v>2618</v>
      </c>
      <c r="C1347" s="28" t="s">
        <v>2619</v>
      </c>
      <c r="D1347" s="17">
        <v>28600</v>
      </c>
    </row>
    <row r="1348" spans="2:4">
      <c r="B1348" s="27" t="s">
        <v>2620</v>
      </c>
      <c r="C1348" s="28" t="s">
        <v>2621</v>
      </c>
      <c r="D1348" s="17">
        <v>14300</v>
      </c>
    </row>
    <row r="1349" spans="2:4">
      <c r="B1349" s="27" t="s">
        <v>2622</v>
      </c>
      <c r="C1349" s="28" t="s">
        <v>2623</v>
      </c>
      <c r="D1349" s="17">
        <v>22880</v>
      </c>
    </row>
    <row r="1350" spans="2:4">
      <c r="B1350" s="27" t="s">
        <v>2624</v>
      </c>
      <c r="C1350" s="28" t="s">
        <v>2625</v>
      </c>
      <c r="D1350" s="17">
        <v>21450</v>
      </c>
    </row>
    <row r="1351" spans="2:4">
      <c r="B1351" s="27" t="s">
        <v>2626</v>
      </c>
      <c r="C1351" s="28" t="s">
        <v>2627</v>
      </c>
      <c r="D1351" s="17">
        <v>28600</v>
      </c>
    </row>
    <row r="1352" spans="2:4">
      <c r="B1352" s="27" t="s">
        <v>2628</v>
      </c>
      <c r="C1352" s="28" t="s">
        <v>2629</v>
      </c>
      <c r="D1352" s="17">
        <v>42900</v>
      </c>
    </row>
    <row r="1353" spans="2:4">
      <c r="B1353" s="27" t="s">
        <v>2630</v>
      </c>
      <c r="C1353" s="28" t="s">
        <v>2631</v>
      </c>
      <c r="D1353" s="17">
        <v>28600</v>
      </c>
    </row>
    <row r="1354" spans="2:4">
      <c r="B1354" s="27" t="s">
        <v>2632</v>
      </c>
      <c r="C1354" s="28" t="s">
        <v>2633</v>
      </c>
      <c r="D1354" s="17">
        <v>42900</v>
      </c>
    </row>
    <row r="1355" spans="2:4">
      <c r="B1355" s="27" t="s">
        <v>2634</v>
      </c>
      <c r="C1355" s="28" t="s">
        <v>2635</v>
      </c>
      <c r="D1355" s="17">
        <v>21450</v>
      </c>
    </row>
    <row r="1356" spans="2:4">
      <c r="B1356" s="27" t="s">
        <v>2636</v>
      </c>
      <c r="C1356" s="28" t="s">
        <v>2637</v>
      </c>
      <c r="D1356" s="17">
        <v>28600</v>
      </c>
    </row>
    <row r="1357" spans="2:4">
      <c r="B1357" s="27" t="s">
        <v>2638</v>
      </c>
      <c r="C1357" s="28" t="s">
        <v>2639</v>
      </c>
      <c r="D1357" s="17">
        <v>16500</v>
      </c>
    </row>
    <row r="1358" spans="2:4">
      <c r="B1358" s="27" t="s">
        <v>2640</v>
      </c>
      <c r="C1358" s="28" t="s">
        <v>2641</v>
      </c>
      <c r="D1358" s="17">
        <v>11000</v>
      </c>
    </row>
    <row r="1359" spans="2:4">
      <c r="B1359" s="27" t="s">
        <v>2642</v>
      </c>
      <c r="C1359" s="28" t="s">
        <v>2643</v>
      </c>
      <c r="D1359" s="17">
        <v>5500</v>
      </c>
    </row>
    <row r="1360" spans="2:4">
      <c r="B1360" s="29" t="s">
        <v>2644</v>
      </c>
      <c r="C1360" s="28" t="s">
        <v>2645</v>
      </c>
      <c r="D1360" s="17">
        <v>22000</v>
      </c>
    </row>
    <row r="1361" spans="2:4">
      <c r="B1361" s="29" t="s">
        <v>2646</v>
      </c>
      <c r="C1361" s="28" t="s">
        <v>2647</v>
      </c>
      <c r="D1361" s="17">
        <v>30000</v>
      </c>
    </row>
    <row r="1362" spans="2:4">
      <c r="B1362" s="29" t="s">
        <v>2648</v>
      </c>
      <c r="C1362" s="28" t="s">
        <v>2649</v>
      </c>
      <c r="D1362" s="17">
        <v>15000</v>
      </c>
    </row>
    <row r="1363" spans="2:4">
      <c r="B1363" s="29" t="s">
        <v>2650</v>
      </c>
      <c r="C1363" s="28" t="s">
        <v>2651</v>
      </c>
      <c r="D1363" s="17">
        <v>22000</v>
      </c>
    </row>
    <row r="1364" spans="2:4">
      <c r="B1364" s="27" t="s">
        <v>2652</v>
      </c>
      <c r="C1364" s="28" t="s">
        <v>2653</v>
      </c>
      <c r="D1364" s="17">
        <v>5500</v>
      </c>
    </row>
    <row r="1365" spans="2:4">
      <c r="B1365" s="27" t="s">
        <v>2654</v>
      </c>
      <c r="C1365" s="28" t="s">
        <v>2655</v>
      </c>
      <c r="D1365" s="17">
        <v>8800</v>
      </c>
    </row>
    <row r="1366" spans="2:4">
      <c r="B1366" s="27" t="s">
        <v>2656</v>
      </c>
      <c r="C1366" s="28" t="s">
        <v>2657</v>
      </c>
      <c r="D1366" s="17">
        <v>11000</v>
      </c>
    </row>
    <row r="1367" spans="2:4">
      <c r="B1367" s="15" t="s">
        <v>2658</v>
      </c>
      <c r="C1367" s="16" t="s">
        <v>2659</v>
      </c>
      <c r="D1367" s="17">
        <v>7700</v>
      </c>
    </row>
    <row r="1368" spans="2:4">
      <c r="B1368" s="15" t="s">
        <v>2660</v>
      </c>
      <c r="C1368" s="16" t="s">
        <v>2661</v>
      </c>
      <c r="D1368" s="17">
        <v>1930</v>
      </c>
    </row>
    <row r="1369" spans="2:4">
      <c r="B1369" s="15" t="s">
        <v>2662</v>
      </c>
      <c r="C1369" s="16" t="s">
        <v>2663</v>
      </c>
      <c r="D1369" s="17">
        <v>3190</v>
      </c>
    </row>
    <row r="1370" spans="2:4">
      <c r="B1370" s="15" t="s">
        <v>2664</v>
      </c>
      <c r="C1370" s="16" t="s">
        <v>2665</v>
      </c>
      <c r="D1370" s="17">
        <v>21450</v>
      </c>
    </row>
    <row r="1371" spans="2:4">
      <c r="B1371" s="15" t="s">
        <v>2666</v>
      </c>
      <c r="C1371" s="16" t="s">
        <v>2667</v>
      </c>
      <c r="D1371" s="17">
        <v>3740</v>
      </c>
    </row>
    <row r="1372" spans="2:4">
      <c r="B1372" s="15" t="s">
        <v>2668</v>
      </c>
      <c r="C1372" s="16" t="s">
        <v>2669</v>
      </c>
      <c r="D1372" s="17">
        <v>4290</v>
      </c>
    </row>
    <row r="1373" spans="2:4">
      <c r="B1373" s="15" t="s">
        <v>2670</v>
      </c>
      <c r="C1373" s="16" t="s">
        <v>2671</v>
      </c>
      <c r="D1373" s="17">
        <v>3850</v>
      </c>
    </row>
    <row r="1374" spans="2:4">
      <c r="B1374" s="15" t="s">
        <v>2672</v>
      </c>
      <c r="C1374" s="16" t="s">
        <v>2673</v>
      </c>
      <c r="D1374" s="17">
        <v>7150</v>
      </c>
    </row>
    <row r="1375" spans="2:4">
      <c r="B1375" s="15" t="s">
        <v>2674</v>
      </c>
      <c r="C1375" s="16" t="s">
        <v>2675</v>
      </c>
      <c r="D1375" s="17">
        <v>6330</v>
      </c>
    </row>
    <row r="1376" spans="2:4">
      <c r="B1376" s="15" t="s">
        <v>2676</v>
      </c>
      <c r="C1376" s="16" t="s">
        <v>2677</v>
      </c>
      <c r="D1376" s="17">
        <v>6880</v>
      </c>
    </row>
    <row r="1377" spans="2:4">
      <c r="B1377" s="15" t="s">
        <v>2678</v>
      </c>
      <c r="C1377" s="16" t="s">
        <v>2679</v>
      </c>
      <c r="D1377" s="17">
        <v>4290</v>
      </c>
    </row>
    <row r="1378" spans="2:4">
      <c r="B1378" s="15" t="s">
        <v>2680</v>
      </c>
      <c r="C1378" s="16" t="s">
        <v>2681</v>
      </c>
      <c r="D1378" s="17">
        <v>7150</v>
      </c>
    </row>
    <row r="1379" spans="2:4">
      <c r="B1379" s="15" t="s">
        <v>2682</v>
      </c>
      <c r="C1379" s="16" t="s">
        <v>2683</v>
      </c>
      <c r="D1379" s="17">
        <v>14300</v>
      </c>
    </row>
    <row r="1380" spans="2:4">
      <c r="B1380" s="15" t="s">
        <v>2684</v>
      </c>
      <c r="C1380" s="16" t="s">
        <v>2685</v>
      </c>
      <c r="D1380" s="17">
        <v>5720</v>
      </c>
    </row>
    <row r="1381" spans="2:4">
      <c r="B1381" s="15" t="s">
        <v>2686</v>
      </c>
      <c r="C1381" s="16" t="s">
        <v>2687</v>
      </c>
      <c r="D1381" s="17">
        <v>21450</v>
      </c>
    </row>
    <row r="1382" spans="2:4">
      <c r="B1382" s="15" t="s">
        <v>2688</v>
      </c>
      <c r="C1382" s="16" t="s">
        <v>2689</v>
      </c>
      <c r="D1382" s="17">
        <v>33000</v>
      </c>
    </row>
    <row r="1383" spans="2:4">
      <c r="B1383" s="15" t="s">
        <v>2690</v>
      </c>
      <c r="C1383" s="16" t="s">
        <v>2691</v>
      </c>
      <c r="D1383" s="17">
        <v>60500</v>
      </c>
    </row>
    <row r="1384" spans="2:4">
      <c r="B1384" s="15" t="s">
        <v>2692</v>
      </c>
      <c r="C1384" s="16" t="s">
        <v>2693</v>
      </c>
      <c r="D1384" s="17">
        <v>55000</v>
      </c>
    </row>
    <row r="1385" spans="2:4">
      <c r="B1385" s="15" t="s">
        <v>2694</v>
      </c>
      <c r="C1385" s="16" t="s">
        <v>2695</v>
      </c>
      <c r="D1385" s="17">
        <v>49500</v>
      </c>
    </row>
    <row r="1386" spans="2:4">
      <c r="B1386" s="15" t="s">
        <v>2696</v>
      </c>
      <c r="C1386" s="16" t="s">
        <v>2697</v>
      </c>
      <c r="D1386" s="17">
        <v>33000</v>
      </c>
    </row>
    <row r="1387" spans="2:4">
      <c r="B1387" s="15" t="s">
        <v>2698</v>
      </c>
      <c r="C1387" s="16" t="s">
        <v>2699</v>
      </c>
      <c r="D1387" s="17">
        <v>41800</v>
      </c>
    </row>
    <row r="1388" spans="2:4">
      <c r="B1388" s="15" t="s">
        <v>2700</v>
      </c>
      <c r="C1388" s="16" t="s">
        <v>2701</v>
      </c>
      <c r="D1388" s="17">
        <v>42900</v>
      </c>
    </row>
    <row r="1389" spans="2:4">
      <c r="B1389" s="15" t="s">
        <v>2702</v>
      </c>
      <c r="C1389" s="16" t="s">
        <v>2703</v>
      </c>
      <c r="D1389" s="17">
        <v>49500</v>
      </c>
    </row>
    <row r="1390" spans="2:4">
      <c r="B1390" s="15" t="s">
        <v>2704</v>
      </c>
      <c r="C1390" s="16" t="s">
        <v>2705</v>
      </c>
      <c r="D1390" s="17">
        <v>41800</v>
      </c>
    </row>
    <row r="1391" spans="2:4">
      <c r="B1391" s="15" t="s">
        <v>2706</v>
      </c>
      <c r="C1391" s="16" t="s">
        <v>2707</v>
      </c>
      <c r="D1391" s="17">
        <v>38500</v>
      </c>
    </row>
    <row r="1392" spans="2:4">
      <c r="B1392" s="15" t="s">
        <v>2708</v>
      </c>
      <c r="C1392" s="16" t="s">
        <v>2709</v>
      </c>
      <c r="D1392" s="17">
        <v>9900</v>
      </c>
    </row>
    <row r="1393" spans="2:4">
      <c r="B1393" s="15" t="s">
        <v>2710</v>
      </c>
      <c r="C1393" s="16" t="s">
        <v>2711</v>
      </c>
      <c r="D1393" s="17">
        <v>33000</v>
      </c>
    </row>
    <row r="1394" spans="2:4">
      <c r="B1394" s="15" t="s">
        <v>2712</v>
      </c>
      <c r="C1394" s="16" t="s">
        <v>2713</v>
      </c>
      <c r="D1394" s="17">
        <v>9900</v>
      </c>
    </row>
    <row r="1395" spans="2:4">
      <c r="B1395" s="15" t="s">
        <v>2714</v>
      </c>
      <c r="C1395" s="16" t="s">
        <v>2715</v>
      </c>
      <c r="D1395" s="17">
        <v>7700</v>
      </c>
    </row>
    <row r="1396" spans="2:4">
      <c r="B1396" s="15" t="s">
        <v>2716</v>
      </c>
      <c r="C1396" s="16" t="s">
        <v>2717</v>
      </c>
      <c r="D1396" s="17">
        <v>28600</v>
      </c>
    </row>
    <row r="1397" spans="2:4">
      <c r="B1397" s="15" t="s">
        <v>2718</v>
      </c>
      <c r="C1397" s="16" t="s">
        <v>2719</v>
      </c>
      <c r="D1397" s="17">
        <v>47300</v>
      </c>
    </row>
    <row r="1398" spans="2:4">
      <c r="B1398" s="15" t="s">
        <v>2720</v>
      </c>
      <c r="C1398" s="16" t="s">
        <v>2721</v>
      </c>
      <c r="D1398" s="17">
        <v>8800</v>
      </c>
    </row>
    <row r="1399" spans="2:4">
      <c r="B1399" s="15" t="s">
        <v>2722</v>
      </c>
      <c r="C1399" s="16" t="s">
        <v>2723</v>
      </c>
      <c r="D1399" s="17">
        <v>24200</v>
      </c>
    </row>
    <row r="1400" spans="2:4">
      <c r="B1400" s="15" t="s">
        <v>2724</v>
      </c>
      <c r="C1400" s="16" t="s">
        <v>2725</v>
      </c>
      <c r="D1400" s="17">
        <v>33000</v>
      </c>
    </row>
    <row r="1401" spans="2:4">
      <c r="B1401" s="15" t="s">
        <v>2726</v>
      </c>
      <c r="C1401" s="16" t="s">
        <v>2727</v>
      </c>
      <c r="D1401" s="17">
        <v>23100</v>
      </c>
    </row>
    <row r="1402" spans="2:4">
      <c r="B1402" s="15" t="s">
        <v>2728</v>
      </c>
      <c r="C1402" s="16" t="s">
        <v>2729</v>
      </c>
      <c r="D1402" s="17">
        <v>16500</v>
      </c>
    </row>
    <row r="1403" spans="2:4">
      <c r="B1403" s="15" t="s">
        <v>2730</v>
      </c>
      <c r="C1403" s="16" t="s">
        <v>2731</v>
      </c>
      <c r="D1403" s="17">
        <v>36300</v>
      </c>
    </row>
    <row r="1404" spans="2:4">
      <c r="B1404" s="15" t="s">
        <v>2732</v>
      </c>
      <c r="C1404" s="16" t="s">
        <v>2733</v>
      </c>
      <c r="D1404" s="17">
        <v>24200</v>
      </c>
    </row>
    <row r="1405" spans="2:4">
      <c r="B1405" s="15" t="s">
        <v>2734</v>
      </c>
      <c r="C1405" s="16" t="s">
        <v>2735</v>
      </c>
      <c r="D1405" s="17">
        <v>27500</v>
      </c>
    </row>
    <row r="1406" spans="2:4">
      <c r="B1406" s="22" t="s">
        <v>2736</v>
      </c>
      <c r="C1406" s="25" t="s">
        <v>2737</v>
      </c>
      <c r="D1406" s="17">
        <v>28600</v>
      </c>
    </row>
    <row r="1407" spans="2:4">
      <c r="B1407" s="22" t="s">
        <v>2738</v>
      </c>
      <c r="C1407" s="25" t="s">
        <v>2739</v>
      </c>
      <c r="D1407" s="17">
        <v>42900</v>
      </c>
    </row>
    <row r="1408" spans="2:4">
      <c r="B1408" s="12" t="s">
        <v>2740</v>
      </c>
      <c r="C1408" s="13"/>
      <c r="D1408" s="26"/>
    </row>
    <row r="1409" spans="2:4">
      <c r="B1409" s="15" t="s">
        <v>2741</v>
      </c>
      <c r="C1409" s="16" t="s">
        <v>2742</v>
      </c>
      <c r="D1409" s="17">
        <v>330</v>
      </c>
    </row>
    <row r="1410" spans="2:4">
      <c r="B1410" s="15" t="s">
        <v>2743</v>
      </c>
      <c r="C1410" s="16" t="s">
        <v>2744</v>
      </c>
      <c r="D1410" s="17">
        <v>330</v>
      </c>
    </row>
    <row r="1411" spans="2:4">
      <c r="B1411" s="15" t="s">
        <v>2745</v>
      </c>
      <c r="C1411" s="16" t="s">
        <v>2746</v>
      </c>
      <c r="D1411" s="17">
        <v>770</v>
      </c>
    </row>
    <row r="1412" spans="2:4">
      <c r="B1412" s="15" t="s">
        <v>2747</v>
      </c>
      <c r="C1412" s="16" t="s">
        <v>2748</v>
      </c>
      <c r="D1412" s="17">
        <v>550</v>
      </c>
    </row>
    <row r="1413" spans="2:4">
      <c r="B1413" s="15" t="s">
        <v>2749</v>
      </c>
      <c r="C1413" s="16" t="s">
        <v>2750</v>
      </c>
      <c r="D1413" s="17">
        <v>3300</v>
      </c>
    </row>
    <row r="1414" spans="2:4">
      <c r="B1414" s="15" t="s">
        <v>2751</v>
      </c>
      <c r="C1414" s="16" t="s">
        <v>2752</v>
      </c>
      <c r="D1414" s="17">
        <v>5500</v>
      </c>
    </row>
    <row r="1415" spans="2:4">
      <c r="B1415" s="15" t="s">
        <v>2753</v>
      </c>
      <c r="C1415" s="16" t="s">
        <v>2754</v>
      </c>
      <c r="D1415" s="17">
        <v>1430</v>
      </c>
    </row>
    <row r="1416" spans="2:4">
      <c r="B1416" s="15" t="s">
        <v>2755</v>
      </c>
      <c r="C1416" s="16" t="s">
        <v>2756</v>
      </c>
      <c r="D1416" s="17">
        <v>440</v>
      </c>
    </row>
    <row r="1417" spans="2:4">
      <c r="B1417" s="15" t="s">
        <v>2757</v>
      </c>
      <c r="C1417" s="16" t="s">
        <v>2758</v>
      </c>
      <c r="D1417" s="17">
        <v>720</v>
      </c>
    </row>
    <row r="1418" spans="2:4">
      <c r="B1418" s="15" t="s">
        <v>2759</v>
      </c>
      <c r="C1418" s="16" t="s">
        <v>2760</v>
      </c>
      <c r="D1418" s="17">
        <v>610</v>
      </c>
    </row>
    <row r="1419" spans="2:4">
      <c r="B1419" s="15" t="s">
        <v>2761</v>
      </c>
      <c r="C1419" s="16" t="s">
        <v>2762</v>
      </c>
      <c r="D1419" s="17">
        <v>1100</v>
      </c>
    </row>
    <row r="1420" spans="2:4">
      <c r="B1420" s="15" t="s">
        <v>2763</v>
      </c>
      <c r="C1420" s="16" t="s">
        <v>2764</v>
      </c>
      <c r="D1420" s="17">
        <v>990</v>
      </c>
    </row>
    <row r="1421" spans="2:4">
      <c r="B1421" s="15" t="s">
        <v>2765</v>
      </c>
      <c r="C1421" s="16" t="s">
        <v>2766</v>
      </c>
      <c r="D1421" s="17">
        <v>1760</v>
      </c>
    </row>
    <row r="1422" spans="2:4">
      <c r="B1422" s="15" t="s">
        <v>2767</v>
      </c>
      <c r="C1422" s="16" t="s">
        <v>2768</v>
      </c>
      <c r="D1422" s="17">
        <v>880</v>
      </c>
    </row>
    <row r="1423" spans="2:4">
      <c r="B1423" s="15" t="s">
        <v>2769</v>
      </c>
      <c r="C1423" s="16" t="s">
        <v>2770</v>
      </c>
      <c r="D1423" s="17">
        <v>610</v>
      </c>
    </row>
    <row r="1424" spans="2:4">
      <c r="B1424" s="15" t="s">
        <v>2771</v>
      </c>
      <c r="C1424" s="16" t="s">
        <v>2772</v>
      </c>
      <c r="D1424" s="17">
        <v>1430</v>
      </c>
    </row>
    <row r="1425" spans="2:4">
      <c r="B1425" s="15" t="s">
        <v>2773</v>
      </c>
      <c r="C1425" s="16" t="s">
        <v>2774</v>
      </c>
      <c r="D1425" s="17">
        <v>3580</v>
      </c>
    </row>
    <row r="1426" spans="2:4">
      <c r="B1426" s="15" t="s">
        <v>2775</v>
      </c>
      <c r="C1426" s="16" t="s">
        <v>2776</v>
      </c>
      <c r="D1426" s="17">
        <v>5010</v>
      </c>
    </row>
    <row r="1427" spans="2:4">
      <c r="B1427" s="15" t="s">
        <v>2777</v>
      </c>
      <c r="C1427" s="16" t="s">
        <v>2778</v>
      </c>
      <c r="D1427" s="17">
        <v>6440</v>
      </c>
    </row>
    <row r="1428" spans="2:4">
      <c r="B1428" s="15" t="s">
        <v>2779</v>
      </c>
      <c r="C1428" s="16" t="s">
        <v>2780</v>
      </c>
      <c r="D1428" s="17">
        <v>2150</v>
      </c>
    </row>
    <row r="1429" spans="2:4">
      <c r="B1429" s="15" t="s">
        <v>2781</v>
      </c>
      <c r="C1429" s="16" t="s">
        <v>2782</v>
      </c>
      <c r="D1429" s="17">
        <v>3290</v>
      </c>
    </row>
    <row r="1430" spans="2:4">
      <c r="B1430" s="15" t="s">
        <v>2783</v>
      </c>
      <c r="C1430" s="16" t="s">
        <v>2784</v>
      </c>
      <c r="D1430" s="17">
        <v>1160</v>
      </c>
    </row>
    <row r="1431" spans="2:4">
      <c r="B1431" s="15" t="s">
        <v>2785</v>
      </c>
      <c r="C1431" s="16" t="s">
        <v>2786</v>
      </c>
      <c r="D1431" s="17">
        <v>1430</v>
      </c>
    </row>
    <row r="1432" spans="2:4">
      <c r="B1432" s="15" t="s">
        <v>2787</v>
      </c>
      <c r="C1432" s="16" t="s">
        <v>2788</v>
      </c>
      <c r="D1432" s="17">
        <v>22880</v>
      </c>
    </row>
    <row r="1433" spans="2:4">
      <c r="B1433" s="15" t="s">
        <v>2789</v>
      </c>
      <c r="C1433" s="16" t="s">
        <v>2790</v>
      </c>
      <c r="D1433" s="17">
        <v>30030</v>
      </c>
    </row>
    <row r="1434" spans="2:4">
      <c r="B1434" s="15" t="s">
        <v>2791</v>
      </c>
      <c r="C1434" s="16" t="s">
        <v>2792</v>
      </c>
      <c r="D1434" s="17">
        <v>3580</v>
      </c>
    </row>
    <row r="1435" spans="2:4">
      <c r="B1435" s="15" t="s">
        <v>2793</v>
      </c>
      <c r="C1435" s="16" t="s">
        <v>2794</v>
      </c>
      <c r="D1435" s="17">
        <v>3300</v>
      </c>
    </row>
    <row r="1436" spans="2:4">
      <c r="B1436" s="15" t="s">
        <v>2795</v>
      </c>
      <c r="C1436" s="16" t="s">
        <v>2796</v>
      </c>
      <c r="D1436" s="17">
        <v>3850</v>
      </c>
    </row>
    <row r="1437" spans="2:4">
      <c r="B1437" s="15" t="s">
        <v>2797</v>
      </c>
      <c r="C1437" s="16" t="s">
        <v>2798</v>
      </c>
      <c r="D1437" s="17">
        <v>3850</v>
      </c>
    </row>
    <row r="1438" spans="2:4">
      <c r="B1438" s="15" t="s">
        <v>2799</v>
      </c>
      <c r="C1438" s="16" t="s">
        <v>2800</v>
      </c>
      <c r="D1438" s="17">
        <v>5280</v>
      </c>
    </row>
    <row r="1439" spans="2:4">
      <c r="B1439" s="15" t="s">
        <v>2801</v>
      </c>
      <c r="C1439" s="16" t="s">
        <v>2802</v>
      </c>
      <c r="D1439" s="17">
        <v>770</v>
      </c>
    </row>
    <row r="1440" spans="2:4">
      <c r="B1440" s="15" t="s">
        <v>2803</v>
      </c>
      <c r="C1440" s="16" t="s">
        <v>2804</v>
      </c>
      <c r="D1440" s="17">
        <v>1650</v>
      </c>
    </row>
    <row r="1441" spans="2:4">
      <c r="B1441" s="15" t="s">
        <v>2805</v>
      </c>
      <c r="C1441" s="16" t="s">
        <v>2806</v>
      </c>
      <c r="D1441" s="17">
        <v>2200</v>
      </c>
    </row>
    <row r="1442" spans="2:4">
      <c r="B1442" s="12" t="s">
        <v>2807</v>
      </c>
      <c r="C1442" s="13"/>
      <c r="D1442" s="26"/>
    </row>
    <row r="1443" spans="2:4">
      <c r="B1443" s="15" t="s">
        <v>2808</v>
      </c>
      <c r="C1443" s="16" t="s">
        <v>2809</v>
      </c>
      <c r="D1443" s="17">
        <v>440</v>
      </c>
    </row>
    <row r="1444" spans="2:4">
      <c r="B1444" s="15" t="s">
        <v>2810</v>
      </c>
      <c r="C1444" s="16" t="s">
        <v>2811</v>
      </c>
      <c r="D1444" s="17">
        <v>440</v>
      </c>
    </row>
    <row r="1445" spans="2:4">
      <c r="B1445" s="15" t="s">
        <v>2812</v>
      </c>
      <c r="C1445" s="16" t="s">
        <v>2813</v>
      </c>
      <c r="D1445" s="17">
        <v>220</v>
      </c>
    </row>
    <row r="1446" spans="2:4">
      <c r="B1446" s="12" t="s">
        <v>2814</v>
      </c>
      <c r="C1446" s="13"/>
      <c r="D1446" s="26"/>
    </row>
    <row r="1447" spans="2:4">
      <c r="B1447" s="15" t="s">
        <v>2815</v>
      </c>
      <c r="C1447" s="16" t="s">
        <v>2816</v>
      </c>
      <c r="D1447" s="17">
        <v>1430</v>
      </c>
    </row>
    <row r="1448" spans="2:4">
      <c r="B1448" s="15" t="s">
        <v>2817</v>
      </c>
      <c r="C1448" s="16" t="s">
        <v>2818</v>
      </c>
      <c r="D1448" s="17">
        <v>880</v>
      </c>
    </row>
    <row r="1449" spans="2:4">
      <c r="B1449" s="15" t="s">
        <v>2819</v>
      </c>
      <c r="C1449" s="16" t="s">
        <v>2820</v>
      </c>
      <c r="D1449" s="17">
        <v>1430</v>
      </c>
    </row>
    <row r="1450" spans="2:4">
      <c r="B1450" s="15" t="s">
        <v>2821</v>
      </c>
      <c r="C1450" s="16" t="s">
        <v>2822</v>
      </c>
      <c r="D1450" s="17">
        <v>720</v>
      </c>
    </row>
    <row r="1451" spans="2:4">
      <c r="B1451" s="15" t="s">
        <v>2823</v>
      </c>
      <c r="C1451" s="16" t="s">
        <v>2824</v>
      </c>
      <c r="D1451" s="17">
        <v>880</v>
      </c>
    </row>
    <row r="1452" spans="2:4">
      <c r="B1452" s="15" t="s">
        <v>2825</v>
      </c>
      <c r="C1452" s="16" t="s">
        <v>2826</v>
      </c>
      <c r="D1452" s="17">
        <v>990</v>
      </c>
    </row>
    <row r="1453" spans="2:4">
      <c r="B1453" s="15" t="s">
        <v>2827</v>
      </c>
      <c r="C1453" s="16" t="s">
        <v>2828</v>
      </c>
      <c r="D1453" s="17">
        <v>610</v>
      </c>
    </row>
    <row r="1454" spans="2:4">
      <c r="B1454" s="24" t="s">
        <v>2829</v>
      </c>
      <c r="C1454" s="16" t="s">
        <v>2830</v>
      </c>
      <c r="D1454" s="17">
        <v>1650</v>
      </c>
    </row>
    <row r="1455" spans="2:4">
      <c r="B1455" s="12" t="s">
        <v>2831</v>
      </c>
      <c r="C1455" s="13"/>
      <c r="D1455" s="26"/>
    </row>
    <row r="1456" spans="2:4">
      <c r="B1456" s="15" t="s">
        <v>2832</v>
      </c>
      <c r="C1456" s="16" t="s">
        <v>2833</v>
      </c>
      <c r="D1456" s="17">
        <v>1650</v>
      </c>
    </row>
    <row r="1457" spans="2:4" ht="22.5">
      <c r="B1457" s="15" t="s">
        <v>2834</v>
      </c>
      <c r="C1457" s="16" t="s">
        <v>2835</v>
      </c>
      <c r="D1457" s="17">
        <v>1100</v>
      </c>
    </row>
    <row r="1458" spans="2:4">
      <c r="B1458" s="15" t="s">
        <v>2836</v>
      </c>
      <c r="C1458" s="16" t="s">
        <v>2837</v>
      </c>
      <c r="D1458" s="17">
        <v>880</v>
      </c>
    </row>
    <row r="1459" spans="2:4">
      <c r="B1459" s="15" t="s">
        <v>2838</v>
      </c>
      <c r="C1459" s="16" t="s">
        <v>2839</v>
      </c>
      <c r="D1459" s="17">
        <v>1650</v>
      </c>
    </row>
    <row r="1460" spans="2:4">
      <c r="B1460" s="15" t="s">
        <v>2840</v>
      </c>
      <c r="C1460" s="16" t="s">
        <v>2841</v>
      </c>
      <c r="D1460" s="17">
        <v>1650</v>
      </c>
    </row>
    <row r="1461" spans="2:4">
      <c r="B1461" s="15" t="s">
        <v>2842</v>
      </c>
      <c r="C1461" s="16" t="s">
        <v>2843</v>
      </c>
      <c r="D1461" s="17">
        <v>8800</v>
      </c>
    </row>
    <row r="1462" spans="2:4">
      <c r="B1462" s="15" t="s">
        <v>2844</v>
      </c>
      <c r="C1462" s="16" t="s">
        <v>2845</v>
      </c>
      <c r="D1462" s="17">
        <v>3300</v>
      </c>
    </row>
    <row r="1463" spans="2:4">
      <c r="B1463" s="15" t="s">
        <v>2846</v>
      </c>
      <c r="C1463" s="16" t="s">
        <v>2847</v>
      </c>
      <c r="D1463" s="17">
        <v>6600</v>
      </c>
    </row>
    <row r="1464" spans="2:4">
      <c r="B1464" s="15" t="s">
        <v>2848</v>
      </c>
      <c r="C1464" s="16" t="s">
        <v>2849</v>
      </c>
      <c r="D1464" s="17">
        <v>3850</v>
      </c>
    </row>
    <row r="1465" spans="2:4">
      <c r="B1465" s="15" t="s">
        <v>2850</v>
      </c>
      <c r="C1465" s="16" t="s">
        <v>2851</v>
      </c>
      <c r="D1465" s="17">
        <v>3300</v>
      </c>
    </row>
    <row r="1466" spans="2:4">
      <c r="B1466" s="15" t="s">
        <v>2852</v>
      </c>
      <c r="C1466" s="16" t="s">
        <v>2853</v>
      </c>
      <c r="D1466" s="17">
        <v>17600</v>
      </c>
    </row>
    <row r="1467" spans="2:4">
      <c r="B1467" s="15" t="s">
        <v>2854</v>
      </c>
      <c r="C1467" s="16" t="s">
        <v>2855</v>
      </c>
      <c r="D1467" s="17">
        <v>17600</v>
      </c>
    </row>
    <row r="1468" spans="2:4">
      <c r="B1468" s="15" t="s">
        <v>2856</v>
      </c>
      <c r="C1468" s="16" t="s">
        <v>2857</v>
      </c>
      <c r="D1468" s="17">
        <v>15400</v>
      </c>
    </row>
    <row r="1469" spans="2:4">
      <c r="B1469" s="15" t="s">
        <v>2858</v>
      </c>
      <c r="C1469" s="16" t="s">
        <v>2859</v>
      </c>
      <c r="D1469" s="17">
        <v>16500</v>
      </c>
    </row>
    <row r="1470" spans="2:4">
      <c r="B1470" s="15" t="s">
        <v>2860</v>
      </c>
      <c r="C1470" s="16" t="s">
        <v>2861</v>
      </c>
      <c r="D1470" s="17">
        <v>22000</v>
      </c>
    </row>
    <row r="1471" spans="2:4">
      <c r="B1471" s="15" t="s">
        <v>2862</v>
      </c>
      <c r="C1471" s="16" t="s">
        <v>2863</v>
      </c>
      <c r="D1471" s="17">
        <v>39050</v>
      </c>
    </row>
    <row r="1472" spans="2:4">
      <c r="B1472" s="15" t="s">
        <v>2864</v>
      </c>
      <c r="C1472" s="16" t="s">
        <v>2865</v>
      </c>
      <c r="D1472" s="17">
        <v>14300</v>
      </c>
    </row>
    <row r="1473" spans="2:4">
      <c r="B1473" s="15" t="s">
        <v>2866</v>
      </c>
      <c r="C1473" s="16" t="s">
        <v>2867</v>
      </c>
      <c r="D1473" s="17">
        <v>6600</v>
      </c>
    </row>
    <row r="1474" spans="2:4">
      <c r="B1474" s="15" t="s">
        <v>2868</v>
      </c>
      <c r="C1474" s="16" t="s">
        <v>2869</v>
      </c>
      <c r="D1474" s="17">
        <v>1650</v>
      </c>
    </row>
    <row r="1475" spans="2:4">
      <c r="B1475" s="15" t="s">
        <v>2870</v>
      </c>
      <c r="C1475" s="16" t="s">
        <v>2871</v>
      </c>
      <c r="D1475" s="17">
        <v>18700</v>
      </c>
    </row>
    <row r="1476" spans="2:4">
      <c r="B1476" s="15" t="s">
        <v>2872</v>
      </c>
      <c r="C1476" s="16" t="s">
        <v>2873</v>
      </c>
      <c r="D1476" s="17">
        <v>3080</v>
      </c>
    </row>
    <row r="1477" spans="2:4">
      <c r="B1477" s="15" t="s">
        <v>2874</v>
      </c>
      <c r="C1477" s="16" t="s">
        <v>2875</v>
      </c>
      <c r="D1477" s="17">
        <v>5500</v>
      </c>
    </row>
    <row r="1478" spans="2:4">
      <c r="B1478" s="15" t="s">
        <v>2876</v>
      </c>
      <c r="C1478" s="16" t="s">
        <v>2877</v>
      </c>
      <c r="D1478" s="17">
        <v>1650</v>
      </c>
    </row>
    <row r="1479" spans="2:4">
      <c r="B1479" s="15" t="s">
        <v>2878</v>
      </c>
      <c r="C1479" s="16" t="s">
        <v>2879</v>
      </c>
      <c r="D1479" s="17">
        <v>8800</v>
      </c>
    </row>
    <row r="1480" spans="2:4">
      <c r="B1480" s="15" t="s">
        <v>2880</v>
      </c>
      <c r="C1480" s="16" t="s">
        <v>2881</v>
      </c>
      <c r="D1480" s="17">
        <v>2860</v>
      </c>
    </row>
    <row r="1481" spans="2:4" ht="22.5">
      <c r="B1481" s="15" t="s">
        <v>2882</v>
      </c>
      <c r="C1481" s="16" t="s">
        <v>2883</v>
      </c>
      <c r="D1481" s="17">
        <v>2860</v>
      </c>
    </row>
    <row r="1482" spans="2:4">
      <c r="B1482" s="15" t="s">
        <v>2884</v>
      </c>
      <c r="C1482" s="16" t="s">
        <v>2885</v>
      </c>
      <c r="D1482" s="17">
        <v>2750</v>
      </c>
    </row>
    <row r="1483" spans="2:4">
      <c r="B1483" s="15" t="s">
        <v>2886</v>
      </c>
      <c r="C1483" s="16" t="s">
        <v>2887</v>
      </c>
      <c r="D1483" s="17">
        <v>13200</v>
      </c>
    </row>
    <row r="1484" spans="2:4">
      <c r="B1484" s="18" t="s">
        <v>2888</v>
      </c>
      <c r="C1484" s="16" t="s">
        <v>2889</v>
      </c>
      <c r="D1484" s="17">
        <v>11000</v>
      </c>
    </row>
    <row r="1485" spans="2:4">
      <c r="B1485" s="15" t="s">
        <v>2890</v>
      </c>
      <c r="C1485" s="16" t="s">
        <v>2891</v>
      </c>
      <c r="D1485" s="17">
        <v>1100</v>
      </c>
    </row>
    <row r="1486" spans="2:4">
      <c r="B1486" s="15" t="s">
        <v>2892</v>
      </c>
      <c r="C1486" s="16" t="s">
        <v>2893</v>
      </c>
      <c r="D1486" s="17">
        <v>33000</v>
      </c>
    </row>
    <row r="1487" spans="2:4">
      <c r="B1487" s="15" t="s">
        <v>2894</v>
      </c>
      <c r="C1487" s="16" t="s">
        <v>2895</v>
      </c>
      <c r="D1487" s="17">
        <v>2750</v>
      </c>
    </row>
    <row r="1488" spans="2:4" ht="22.5">
      <c r="B1488" s="15" t="s">
        <v>2896</v>
      </c>
      <c r="C1488" s="16" t="s">
        <v>2897</v>
      </c>
      <c r="D1488" s="17">
        <v>4400</v>
      </c>
    </row>
    <row r="1489" spans="2:4" ht="22.5">
      <c r="B1489" s="15" t="s">
        <v>2898</v>
      </c>
      <c r="C1489" s="16" t="s">
        <v>2899</v>
      </c>
      <c r="D1489" s="17">
        <v>2750</v>
      </c>
    </row>
    <row r="1490" spans="2:4">
      <c r="B1490" s="15" t="s">
        <v>2900</v>
      </c>
      <c r="C1490" s="16" t="s">
        <v>2901</v>
      </c>
      <c r="D1490" s="17">
        <v>9900</v>
      </c>
    </row>
    <row r="1491" spans="2:4">
      <c r="B1491" s="15" t="s">
        <v>2902</v>
      </c>
      <c r="C1491" s="16" t="s">
        <v>2903</v>
      </c>
      <c r="D1491" s="17">
        <v>20900</v>
      </c>
    </row>
    <row r="1492" spans="2:4">
      <c r="B1492" s="15" t="s">
        <v>2904</v>
      </c>
      <c r="C1492" s="16" t="s">
        <v>2905</v>
      </c>
      <c r="D1492" s="17">
        <v>9900</v>
      </c>
    </row>
    <row r="1493" spans="2:4">
      <c r="B1493" s="15" t="s">
        <v>2906</v>
      </c>
      <c r="C1493" s="16" t="s">
        <v>2907</v>
      </c>
      <c r="D1493" s="17">
        <v>17600</v>
      </c>
    </row>
    <row r="1494" spans="2:4" ht="22.5">
      <c r="B1494" s="30" t="s">
        <v>2908</v>
      </c>
      <c r="C1494" s="31" t="s">
        <v>2909</v>
      </c>
      <c r="D1494" s="283">
        <v>220</v>
      </c>
    </row>
    <row r="1495" spans="2:4">
      <c r="B1495" s="32"/>
      <c r="C1495" s="33" t="s">
        <v>2910</v>
      </c>
      <c r="D1495" s="283"/>
    </row>
    <row r="1496" spans="2:4">
      <c r="B1496" s="15" t="s">
        <v>2911</v>
      </c>
      <c r="C1496" s="16" t="s">
        <v>2912</v>
      </c>
      <c r="D1496" s="17">
        <v>2200</v>
      </c>
    </row>
    <row r="1497" spans="2:4" ht="22.5">
      <c r="B1497" s="15" t="s">
        <v>2913</v>
      </c>
      <c r="C1497" s="16" t="s">
        <v>2914</v>
      </c>
      <c r="D1497" s="17">
        <v>2200</v>
      </c>
    </row>
    <row r="1498" spans="2:4">
      <c r="B1498" s="15" t="s">
        <v>2915</v>
      </c>
      <c r="C1498" s="16" t="s">
        <v>2916</v>
      </c>
      <c r="D1498" s="17">
        <v>15400</v>
      </c>
    </row>
    <row r="1499" spans="2:4">
      <c r="B1499" s="15" t="s">
        <v>2917</v>
      </c>
      <c r="C1499" s="16" t="s">
        <v>2918</v>
      </c>
      <c r="D1499" s="17">
        <v>10450</v>
      </c>
    </row>
    <row r="1500" spans="2:4">
      <c r="B1500" s="15" t="s">
        <v>2919</v>
      </c>
      <c r="C1500" s="16" t="s">
        <v>2920</v>
      </c>
      <c r="D1500" s="17">
        <v>16500</v>
      </c>
    </row>
    <row r="1501" spans="2:4">
      <c r="B1501" s="15" t="s">
        <v>2921</v>
      </c>
      <c r="C1501" s="16" t="s">
        <v>2922</v>
      </c>
      <c r="D1501" s="17">
        <v>3080</v>
      </c>
    </row>
    <row r="1502" spans="2:4">
      <c r="B1502" s="15" t="s">
        <v>2923</v>
      </c>
      <c r="C1502" s="16" t="s">
        <v>2924</v>
      </c>
      <c r="D1502" s="17">
        <v>5500</v>
      </c>
    </row>
    <row r="1503" spans="2:4">
      <c r="B1503" s="15" t="s">
        <v>2925</v>
      </c>
      <c r="C1503" s="16" t="s">
        <v>2926</v>
      </c>
      <c r="D1503" s="17">
        <v>7700</v>
      </c>
    </row>
    <row r="1504" spans="2:4">
      <c r="B1504" s="15" t="s">
        <v>2927</v>
      </c>
      <c r="C1504" s="16" t="s">
        <v>2928</v>
      </c>
      <c r="D1504" s="17">
        <v>5500</v>
      </c>
    </row>
    <row r="1505" spans="2:4">
      <c r="B1505" s="15" t="s">
        <v>2929</v>
      </c>
      <c r="C1505" s="16" t="s">
        <v>2930</v>
      </c>
      <c r="D1505" s="17">
        <v>7700</v>
      </c>
    </row>
    <row r="1506" spans="2:4">
      <c r="B1506" s="15" t="s">
        <v>2931</v>
      </c>
      <c r="C1506" s="16" t="s">
        <v>2932</v>
      </c>
      <c r="D1506" s="17">
        <v>3080</v>
      </c>
    </row>
    <row r="1507" spans="2:4">
      <c r="B1507" s="15" t="s">
        <v>2933</v>
      </c>
      <c r="C1507" s="16" t="s">
        <v>2934</v>
      </c>
      <c r="D1507" s="17">
        <v>5500</v>
      </c>
    </row>
    <row r="1508" spans="2:4">
      <c r="B1508" s="15" t="s">
        <v>2935</v>
      </c>
      <c r="C1508" s="16" t="s">
        <v>2936</v>
      </c>
      <c r="D1508" s="17">
        <v>3080</v>
      </c>
    </row>
    <row r="1509" spans="2:4">
      <c r="B1509" s="15" t="s">
        <v>2937</v>
      </c>
      <c r="C1509" s="16" t="s">
        <v>2938</v>
      </c>
      <c r="D1509" s="17">
        <v>5500</v>
      </c>
    </row>
    <row r="1510" spans="2:4">
      <c r="B1510" s="15" t="s">
        <v>2939</v>
      </c>
      <c r="C1510" s="16" t="s">
        <v>2940</v>
      </c>
      <c r="D1510" s="17">
        <v>3080</v>
      </c>
    </row>
    <row r="1511" spans="2:4">
      <c r="B1511" s="15" t="s">
        <v>2941</v>
      </c>
      <c r="C1511" s="16" t="s">
        <v>2942</v>
      </c>
      <c r="D1511" s="17">
        <v>2750</v>
      </c>
    </row>
    <row r="1512" spans="2:4">
      <c r="B1512" s="15" t="s">
        <v>2943</v>
      </c>
      <c r="C1512" s="16" t="s">
        <v>2944</v>
      </c>
      <c r="D1512" s="17">
        <v>3520</v>
      </c>
    </row>
    <row r="1513" spans="2:4">
      <c r="B1513" s="15" t="s">
        <v>2945</v>
      </c>
      <c r="C1513" s="16" t="s">
        <v>2946</v>
      </c>
      <c r="D1513" s="17">
        <v>2750</v>
      </c>
    </row>
    <row r="1514" spans="2:4">
      <c r="B1514" s="15" t="s">
        <v>2947</v>
      </c>
      <c r="C1514" s="16" t="s">
        <v>2948</v>
      </c>
      <c r="D1514" s="17">
        <v>1100</v>
      </c>
    </row>
    <row r="1515" spans="2:4">
      <c r="B1515" s="15" t="s">
        <v>2949</v>
      </c>
      <c r="C1515" s="16" t="s">
        <v>2950</v>
      </c>
      <c r="D1515" s="17">
        <v>1100</v>
      </c>
    </row>
    <row r="1516" spans="2:4">
      <c r="B1516" s="15" t="s">
        <v>2951</v>
      </c>
      <c r="C1516" s="16" t="s">
        <v>2952</v>
      </c>
      <c r="D1516" s="17">
        <v>1650</v>
      </c>
    </row>
    <row r="1517" spans="2:4">
      <c r="B1517" s="15" t="s">
        <v>2953</v>
      </c>
      <c r="C1517" s="16" t="s">
        <v>2954</v>
      </c>
      <c r="D1517" s="17">
        <v>770</v>
      </c>
    </row>
    <row r="1518" spans="2:4">
      <c r="B1518" s="15" t="s">
        <v>2955</v>
      </c>
      <c r="C1518" s="16" t="s">
        <v>2956</v>
      </c>
      <c r="D1518" s="17">
        <v>1650</v>
      </c>
    </row>
    <row r="1519" spans="2:4">
      <c r="B1519" s="15" t="s">
        <v>2957</v>
      </c>
      <c r="C1519" s="16" t="s">
        <v>2958</v>
      </c>
      <c r="D1519" s="17">
        <v>880</v>
      </c>
    </row>
    <row r="1520" spans="2:4">
      <c r="B1520" s="15" t="s">
        <v>2959</v>
      </c>
      <c r="C1520" s="16" t="s">
        <v>2960</v>
      </c>
      <c r="D1520" s="17">
        <v>770</v>
      </c>
    </row>
    <row r="1521" spans="2:4">
      <c r="B1521" s="15" t="s">
        <v>2961</v>
      </c>
      <c r="C1521" s="16" t="s">
        <v>2962</v>
      </c>
      <c r="D1521" s="17">
        <v>990</v>
      </c>
    </row>
    <row r="1522" spans="2:4">
      <c r="B1522" s="15" t="s">
        <v>2963</v>
      </c>
      <c r="C1522" s="16" t="s">
        <v>2964</v>
      </c>
      <c r="D1522" s="17">
        <v>390</v>
      </c>
    </row>
    <row r="1523" spans="2:4">
      <c r="B1523" s="15" t="s">
        <v>2965</v>
      </c>
      <c r="C1523" s="16" t="s">
        <v>2966</v>
      </c>
      <c r="D1523" s="17">
        <v>770</v>
      </c>
    </row>
    <row r="1524" spans="2:4">
      <c r="B1524" s="15" t="s">
        <v>2967</v>
      </c>
      <c r="C1524" s="16" t="s">
        <v>2968</v>
      </c>
      <c r="D1524" s="17">
        <v>1320</v>
      </c>
    </row>
    <row r="1525" spans="2:4">
      <c r="B1525" s="15" t="s">
        <v>2969</v>
      </c>
      <c r="C1525" s="16" t="s">
        <v>2970</v>
      </c>
      <c r="D1525" s="17">
        <v>220</v>
      </c>
    </row>
    <row r="1526" spans="2:4">
      <c r="B1526" s="15" t="s">
        <v>2971</v>
      </c>
      <c r="C1526" s="16" t="s">
        <v>2972</v>
      </c>
      <c r="D1526" s="17">
        <v>220</v>
      </c>
    </row>
    <row r="1527" spans="2:4">
      <c r="B1527" s="15" t="s">
        <v>2973</v>
      </c>
      <c r="C1527" s="16" t="s">
        <v>2974</v>
      </c>
      <c r="D1527" s="17">
        <v>1100</v>
      </c>
    </row>
    <row r="1528" spans="2:4">
      <c r="B1528" s="15" t="s">
        <v>2975</v>
      </c>
      <c r="C1528" s="16" t="s">
        <v>2976</v>
      </c>
      <c r="D1528" s="17">
        <v>8250</v>
      </c>
    </row>
    <row r="1529" spans="2:4">
      <c r="B1529" s="15" t="s">
        <v>2977</v>
      </c>
      <c r="C1529" s="16" t="s">
        <v>2978</v>
      </c>
      <c r="D1529" s="17">
        <v>11000</v>
      </c>
    </row>
    <row r="1530" spans="2:4">
      <c r="B1530" s="15" t="s">
        <v>2979</v>
      </c>
      <c r="C1530" s="16" t="s">
        <v>2980</v>
      </c>
      <c r="D1530" s="17">
        <v>9900</v>
      </c>
    </row>
    <row r="1531" spans="2:4">
      <c r="B1531" s="15" t="s">
        <v>2981</v>
      </c>
      <c r="C1531" s="16" t="s">
        <v>2982</v>
      </c>
      <c r="D1531" s="17">
        <v>830</v>
      </c>
    </row>
    <row r="1532" spans="2:4">
      <c r="B1532" s="15" t="s">
        <v>2983</v>
      </c>
      <c r="C1532" s="16" t="s">
        <v>2984</v>
      </c>
      <c r="D1532" s="17">
        <v>2750</v>
      </c>
    </row>
    <row r="1533" spans="2:4">
      <c r="B1533" s="15" t="s">
        <v>2985</v>
      </c>
      <c r="C1533" s="16" t="s">
        <v>2986</v>
      </c>
      <c r="D1533" s="17">
        <v>11000</v>
      </c>
    </row>
    <row r="1534" spans="2:4">
      <c r="B1534" s="15" t="s">
        <v>2987</v>
      </c>
      <c r="C1534" s="16" t="s">
        <v>2988</v>
      </c>
      <c r="D1534" s="17">
        <v>13750</v>
      </c>
    </row>
    <row r="1535" spans="2:4">
      <c r="B1535" s="15" t="s">
        <v>2989</v>
      </c>
      <c r="C1535" s="16" t="s">
        <v>2990</v>
      </c>
      <c r="D1535" s="17">
        <v>14850</v>
      </c>
    </row>
    <row r="1536" spans="2:4">
      <c r="B1536" s="15" t="s">
        <v>2991</v>
      </c>
      <c r="C1536" s="16" t="s">
        <v>2992</v>
      </c>
      <c r="D1536" s="17">
        <v>8800</v>
      </c>
    </row>
    <row r="1537" spans="2:4">
      <c r="B1537" s="15" t="s">
        <v>2993</v>
      </c>
      <c r="C1537" s="16" t="s">
        <v>2994</v>
      </c>
      <c r="D1537" s="17">
        <v>20900</v>
      </c>
    </row>
    <row r="1538" spans="2:4">
      <c r="B1538" s="15" t="s">
        <v>2995</v>
      </c>
      <c r="C1538" s="16" t="s">
        <v>2996</v>
      </c>
      <c r="D1538" s="17">
        <v>7480</v>
      </c>
    </row>
    <row r="1539" spans="2:4">
      <c r="B1539" s="15" t="s">
        <v>2997</v>
      </c>
      <c r="C1539" s="16" t="s">
        <v>2998</v>
      </c>
      <c r="D1539" s="17">
        <v>18150</v>
      </c>
    </row>
    <row r="1540" spans="2:4">
      <c r="B1540" s="15" t="s">
        <v>2999</v>
      </c>
      <c r="C1540" s="16" t="s">
        <v>3000</v>
      </c>
      <c r="D1540" s="17">
        <v>4950</v>
      </c>
    </row>
    <row r="1541" spans="2:4">
      <c r="B1541" s="15" t="s">
        <v>3001</v>
      </c>
      <c r="C1541" s="16" t="s">
        <v>3002</v>
      </c>
      <c r="D1541" s="17">
        <v>6050</v>
      </c>
    </row>
    <row r="1542" spans="2:4" ht="22.5">
      <c r="B1542" s="15" t="s">
        <v>3003</v>
      </c>
      <c r="C1542" s="16" t="s">
        <v>3004</v>
      </c>
      <c r="D1542" s="17">
        <v>1870</v>
      </c>
    </row>
    <row r="1543" spans="2:4">
      <c r="B1543" s="15" t="s">
        <v>3005</v>
      </c>
      <c r="C1543" s="16" t="s">
        <v>3006</v>
      </c>
      <c r="D1543" s="17">
        <v>1870</v>
      </c>
    </row>
    <row r="1544" spans="2:4">
      <c r="B1544" s="15" t="s">
        <v>3007</v>
      </c>
      <c r="C1544" s="16" t="s">
        <v>3008</v>
      </c>
      <c r="D1544" s="17">
        <v>610</v>
      </c>
    </row>
    <row r="1545" spans="2:4">
      <c r="B1545" s="15" t="s">
        <v>3009</v>
      </c>
      <c r="C1545" s="16" t="s">
        <v>3010</v>
      </c>
      <c r="D1545" s="17">
        <v>7150</v>
      </c>
    </row>
    <row r="1546" spans="2:4">
      <c r="B1546" s="15" t="s">
        <v>3011</v>
      </c>
      <c r="C1546" s="16" t="s">
        <v>3012</v>
      </c>
      <c r="D1546" s="17">
        <v>9900</v>
      </c>
    </row>
    <row r="1547" spans="2:4">
      <c r="B1547" s="15" t="s">
        <v>3013</v>
      </c>
      <c r="C1547" s="16" t="s">
        <v>3014</v>
      </c>
      <c r="D1547" s="17">
        <v>15950</v>
      </c>
    </row>
    <row r="1548" spans="2:4">
      <c r="B1548" s="15" t="s">
        <v>3015</v>
      </c>
      <c r="C1548" s="16" t="s">
        <v>3016</v>
      </c>
      <c r="D1548" s="17">
        <v>16830</v>
      </c>
    </row>
    <row r="1549" spans="2:4">
      <c r="B1549" s="15" t="s">
        <v>3017</v>
      </c>
      <c r="C1549" s="16" t="s">
        <v>3018</v>
      </c>
      <c r="D1549" s="17">
        <v>17600</v>
      </c>
    </row>
    <row r="1550" spans="2:4">
      <c r="B1550" s="15" t="s">
        <v>3019</v>
      </c>
      <c r="C1550" s="16" t="s">
        <v>3020</v>
      </c>
      <c r="D1550" s="17">
        <v>25300</v>
      </c>
    </row>
    <row r="1551" spans="2:4">
      <c r="B1551" s="15" t="s">
        <v>3021</v>
      </c>
      <c r="C1551" s="16" t="s">
        <v>3022</v>
      </c>
      <c r="D1551" s="17">
        <v>16500</v>
      </c>
    </row>
    <row r="1552" spans="2:4">
      <c r="B1552" s="15" t="s">
        <v>3023</v>
      </c>
      <c r="C1552" s="16" t="s">
        <v>3024</v>
      </c>
      <c r="D1552" s="17">
        <v>22000</v>
      </c>
    </row>
    <row r="1553" spans="2:4">
      <c r="B1553" s="15" t="s">
        <v>3025</v>
      </c>
      <c r="C1553" s="16" t="s">
        <v>3026</v>
      </c>
      <c r="D1553" s="17">
        <v>15400</v>
      </c>
    </row>
    <row r="1554" spans="2:4">
      <c r="B1554" s="15" t="s">
        <v>3027</v>
      </c>
      <c r="C1554" s="16" t="s">
        <v>3028</v>
      </c>
      <c r="D1554" s="17">
        <v>8800</v>
      </c>
    </row>
    <row r="1555" spans="2:4">
      <c r="B1555" s="15" t="s">
        <v>3029</v>
      </c>
      <c r="C1555" s="16" t="s">
        <v>3030</v>
      </c>
      <c r="D1555" s="17">
        <v>330</v>
      </c>
    </row>
    <row r="1556" spans="2:4">
      <c r="B1556" s="15" t="s">
        <v>3031</v>
      </c>
      <c r="C1556" s="16" t="s">
        <v>3032</v>
      </c>
      <c r="D1556" s="17">
        <v>110</v>
      </c>
    </row>
    <row r="1557" spans="2:4">
      <c r="B1557" s="15" t="s">
        <v>3033</v>
      </c>
      <c r="C1557" s="16" t="s">
        <v>3034</v>
      </c>
      <c r="D1557" s="17">
        <v>4400</v>
      </c>
    </row>
    <row r="1558" spans="2:4">
      <c r="B1558" s="15" t="s">
        <v>3035</v>
      </c>
      <c r="C1558" s="16" t="s">
        <v>3036</v>
      </c>
      <c r="D1558" s="17">
        <v>3850</v>
      </c>
    </row>
    <row r="1559" spans="2:4">
      <c r="B1559" s="15" t="s">
        <v>3037</v>
      </c>
      <c r="C1559" s="16" t="s">
        <v>3038</v>
      </c>
      <c r="D1559" s="17">
        <v>3960</v>
      </c>
    </row>
    <row r="1560" spans="2:4">
      <c r="B1560" s="15" t="s">
        <v>3039</v>
      </c>
      <c r="C1560" s="16" t="s">
        <v>3040</v>
      </c>
      <c r="D1560" s="17">
        <v>4510</v>
      </c>
    </row>
    <row r="1561" spans="2:4">
      <c r="B1561" s="15" t="s">
        <v>3041</v>
      </c>
      <c r="C1561" s="16" t="s">
        <v>3042</v>
      </c>
      <c r="D1561" s="17">
        <v>7150</v>
      </c>
    </row>
    <row r="1562" spans="2:4">
      <c r="B1562" s="15" t="s">
        <v>3043</v>
      </c>
      <c r="C1562" s="16" t="s">
        <v>3044</v>
      </c>
      <c r="D1562" s="17">
        <v>8800</v>
      </c>
    </row>
    <row r="1563" spans="2:4">
      <c r="B1563" s="15" t="s">
        <v>3045</v>
      </c>
      <c r="C1563" s="16" t="s">
        <v>3046</v>
      </c>
      <c r="D1563" s="17">
        <v>6600</v>
      </c>
    </row>
    <row r="1564" spans="2:4">
      <c r="B1564" s="15" t="s">
        <v>3047</v>
      </c>
      <c r="C1564" s="16" t="s">
        <v>3048</v>
      </c>
      <c r="D1564" s="17">
        <v>770</v>
      </c>
    </row>
    <row r="1565" spans="2:4">
      <c r="B1565" s="15" t="s">
        <v>3049</v>
      </c>
      <c r="C1565" s="16" t="s">
        <v>3050</v>
      </c>
      <c r="D1565" s="17">
        <v>3190</v>
      </c>
    </row>
    <row r="1566" spans="2:4">
      <c r="B1566" s="15" t="s">
        <v>3051</v>
      </c>
      <c r="C1566" s="16" t="s">
        <v>3052</v>
      </c>
      <c r="D1566" s="17">
        <v>2200</v>
      </c>
    </row>
    <row r="1567" spans="2:4">
      <c r="B1567" s="15" t="s">
        <v>3053</v>
      </c>
      <c r="C1567" s="16" t="s">
        <v>3054</v>
      </c>
      <c r="D1567" s="17">
        <v>1980</v>
      </c>
    </row>
    <row r="1568" spans="2:4">
      <c r="B1568" s="15" t="s">
        <v>3055</v>
      </c>
      <c r="C1568" s="16" t="s">
        <v>3056</v>
      </c>
      <c r="D1568" s="17">
        <v>830</v>
      </c>
    </row>
    <row r="1569" spans="2:4">
      <c r="B1569" s="15" t="s">
        <v>3057</v>
      </c>
      <c r="C1569" s="16" t="s">
        <v>3058</v>
      </c>
      <c r="D1569" s="17">
        <v>1100</v>
      </c>
    </row>
    <row r="1570" spans="2:4">
      <c r="B1570" s="15" t="s">
        <v>3059</v>
      </c>
      <c r="C1570" s="16" t="s">
        <v>3060</v>
      </c>
      <c r="D1570" s="17">
        <v>1650</v>
      </c>
    </row>
    <row r="1571" spans="2:4">
      <c r="B1571" s="15" t="s">
        <v>3061</v>
      </c>
      <c r="C1571" s="16" t="s">
        <v>3062</v>
      </c>
      <c r="D1571" s="17">
        <v>3850</v>
      </c>
    </row>
    <row r="1572" spans="2:4">
      <c r="B1572" s="15" t="s">
        <v>3063</v>
      </c>
      <c r="C1572" s="16" t="s">
        <v>3064</v>
      </c>
      <c r="D1572" s="17">
        <v>2750</v>
      </c>
    </row>
    <row r="1573" spans="2:4">
      <c r="B1573" s="15" t="s">
        <v>3065</v>
      </c>
      <c r="C1573" s="16" t="s">
        <v>3066</v>
      </c>
      <c r="D1573" s="17">
        <v>2750</v>
      </c>
    </row>
    <row r="1574" spans="2:4">
      <c r="B1574" s="15" t="s">
        <v>3067</v>
      </c>
      <c r="C1574" s="16" t="s">
        <v>3068</v>
      </c>
      <c r="D1574" s="17">
        <v>2750</v>
      </c>
    </row>
    <row r="1575" spans="2:4">
      <c r="B1575" s="15" t="s">
        <v>7074</v>
      </c>
      <c r="C1575" s="16" t="s">
        <v>7075</v>
      </c>
      <c r="D1575" s="273">
        <v>17500</v>
      </c>
    </row>
    <row r="1576" spans="2:4">
      <c r="B1576" s="15" t="s">
        <v>3069</v>
      </c>
      <c r="C1576" s="16" t="s">
        <v>3070</v>
      </c>
      <c r="D1576" s="22">
        <v>2500</v>
      </c>
    </row>
    <row r="1577" spans="2:4">
      <c r="B1577" s="15" t="s">
        <v>3071</v>
      </c>
      <c r="C1577" s="16" t="s">
        <v>3072</v>
      </c>
      <c r="D1577" s="22">
        <v>3000</v>
      </c>
    </row>
    <row r="1578" spans="2:4">
      <c r="B1578" s="15" t="s">
        <v>3073</v>
      </c>
      <c r="C1578" s="16" t="s">
        <v>3074</v>
      </c>
      <c r="D1578" s="22">
        <v>3500</v>
      </c>
    </row>
    <row r="1579" spans="2:4">
      <c r="B1579" s="15" t="s">
        <v>3075</v>
      </c>
      <c r="C1579" s="16" t="s">
        <v>3076</v>
      </c>
      <c r="D1579" s="22">
        <v>4500</v>
      </c>
    </row>
    <row r="1580" spans="2:4">
      <c r="B1580" s="15" t="s">
        <v>3077</v>
      </c>
      <c r="C1580" s="16" t="s">
        <v>3078</v>
      </c>
      <c r="D1580" s="22">
        <v>1500</v>
      </c>
    </row>
    <row r="1581" spans="2:4">
      <c r="B1581" s="15" t="s">
        <v>3079</v>
      </c>
      <c r="C1581" s="16" t="s">
        <v>3080</v>
      </c>
      <c r="D1581" s="22">
        <v>2000</v>
      </c>
    </row>
    <row r="1582" spans="2:4">
      <c r="B1582" s="15" t="s">
        <v>3081</v>
      </c>
      <c r="C1582" s="16" t="s">
        <v>3082</v>
      </c>
      <c r="D1582" s="22">
        <v>4000</v>
      </c>
    </row>
    <row r="1583" spans="2:4">
      <c r="B1583" s="15" t="s">
        <v>3083</v>
      </c>
      <c r="C1583" s="16" t="s">
        <v>3084</v>
      </c>
      <c r="D1583" s="22">
        <v>4500</v>
      </c>
    </row>
    <row r="1584" spans="2:4">
      <c r="B1584" s="15" t="s">
        <v>3085</v>
      </c>
      <c r="C1584" s="16" t="s">
        <v>3086</v>
      </c>
      <c r="D1584" s="22">
        <v>4000</v>
      </c>
    </row>
    <row r="1585" spans="2:4">
      <c r="B1585" s="15" t="s">
        <v>3087</v>
      </c>
      <c r="C1585" s="16" t="s">
        <v>3088</v>
      </c>
      <c r="D1585" s="22">
        <v>4500</v>
      </c>
    </row>
    <row r="1586" spans="2:4">
      <c r="B1586" s="15" t="s">
        <v>3089</v>
      </c>
      <c r="C1586" s="16" t="s">
        <v>3090</v>
      </c>
      <c r="D1586" s="22">
        <v>5700</v>
      </c>
    </row>
    <row r="1587" spans="2:4">
      <c r="B1587" s="15" t="s">
        <v>3091</v>
      </c>
      <c r="C1587" s="16" t="s">
        <v>3092</v>
      </c>
      <c r="D1587" s="22">
        <v>6500</v>
      </c>
    </row>
    <row r="1588" spans="2:4">
      <c r="B1588" s="15" t="s">
        <v>3093</v>
      </c>
      <c r="C1588" s="16" t="s">
        <v>3094</v>
      </c>
      <c r="D1588" s="22">
        <v>4000</v>
      </c>
    </row>
    <row r="1589" spans="2:4">
      <c r="B1589" s="15" t="s">
        <v>3095</v>
      </c>
      <c r="C1589" s="16" t="s">
        <v>3096</v>
      </c>
      <c r="D1589" s="22">
        <v>6500</v>
      </c>
    </row>
    <row r="1590" spans="2:4">
      <c r="B1590" s="15" t="s">
        <v>3097</v>
      </c>
      <c r="C1590" s="16" t="s">
        <v>3098</v>
      </c>
      <c r="D1590" s="22">
        <v>2500</v>
      </c>
    </row>
    <row r="1591" spans="2:4">
      <c r="B1591" s="15" t="s">
        <v>3099</v>
      </c>
      <c r="C1591" s="16" t="s">
        <v>3100</v>
      </c>
      <c r="D1591" s="22">
        <v>3000</v>
      </c>
    </row>
    <row r="1592" spans="2:4">
      <c r="B1592" s="15" t="s">
        <v>3101</v>
      </c>
      <c r="C1592" s="16" t="s">
        <v>3102</v>
      </c>
      <c r="D1592" s="22">
        <v>3000</v>
      </c>
    </row>
    <row r="1593" spans="2:4">
      <c r="B1593" s="15" t="s">
        <v>3103</v>
      </c>
      <c r="C1593" s="16" t="s">
        <v>3104</v>
      </c>
      <c r="D1593" s="22">
        <v>3500</v>
      </c>
    </row>
    <row r="1594" spans="2:4">
      <c r="B1594" s="15" t="s">
        <v>3105</v>
      </c>
      <c r="C1594" s="16" t="s">
        <v>3106</v>
      </c>
      <c r="D1594" s="22">
        <v>1500</v>
      </c>
    </row>
    <row r="1595" spans="2:4">
      <c r="B1595" s="15" t="s">
        <v>3107</v>
      </c>
      <c r="C1595" s="16" t="s">
        <v>3108</v>
      </c>
      <c r="D1595" s="22">
        <v>2500</v>
      </c>
    </row>
    <row r="1596" spans="2:4">
      <c r="B1596" s="15" t="s">
        <v>3109</v>
      </c>
      <c r="C1596" s="16" t="s">
        <v>3110</v>
      </c>
      <c r="D1596" s="22">
        <v>1500</v>
      </c>
    </row>
    <row r="1597" spans="2:4">
      <c r="B1597" s="15" t="s">
        <v>3111</v>
      </c>
      <c r="C1597" s="16" t="s">
        <v>3112</v>
      </c>
      <c r="D1597" s="22">
        <v>2500</v>
      </c>
    </row>
    <row r="1598" spans="2:4">
      <c r="B1598" s="15" t="s">
        <v>3113</v>
      </c>
      <c r="C1598" s="16" t="s">
        <v>3114</v>
      </c>
      <c r="D1598" s="22">
        <v>4000</v>
      </c>
    </row>
    <row r="1599" spans="2:4">
      <c r="B1599" s="15" t="s">
        <v>3115</v>
      </c>
      <c r="C1599" s="16" t="s">
        <v>3116</v>
      </c>
      <c r="D1599" s="22">
        <v>3000</v>
      </c>
    </row>
    <row r="1600" spans="2:4">
      <c r="B1600" s="15" t="s">
        <v>3117</v>
      </c>
      <c r="C1600" s="16" t="s">
        <v>3118</v>
      </c>
      <c r="D1600" s="22">
        <v>5000</v>
      </c>
    </row>
    <row r="1601" spans="2:4">
      <c r="B1601" s="15" t="s">
        <v>3119</v>
      </c>
      <c r="C1601" s="16" t="s">
        <v>3120</v>
      </c>
      <c r="D1601" s="22">
        <v>1000</v>
      </c>
    </row>
    <row r="1602" spans="2:4">
      <c r="B1602" s="15" t="s">
        <v>3121</v>
      </c>
      <c r="C1602" s="16" t="s">
        <v>3122</v>
      </c>
      <c r="D1602" s="22">
        <v>2500</v>
      </c>
    </row>
    <row r="1603" spans="2:4">
      <c r="B1603" s="15" t="s">
        <v>3123</v>
      </c>
      <c r="C1603" s="16" t="s">
        <v>3124</v>
      </c>
      <c r="D1603" s="17">
        <v>1980</v>
      </c>
    </row>
    <row r="1604" spans="2:4">
      <c r="B1604" s="15" t="s">
        <v>3125</v>
      </c>
      <c r="C1604" s="16" t="s">
        <v>3126</v>
      </c>
      <c r="D1604" s="17">
        <v>3190</v>
      </c>
    </row>
    <row r="1605" spans="2:4">
      <c r="B1605" s="15" t="s">
        <v>3127</v>
      </c>
      <c r="C1605" s="16" t="s">
        <v>3128</v>
      </c>
      <c r="D1605" s="17">
        <v>6600</v>
      </c>
    </row>
    <row r="1606" spans="2:4">
      <c r="B1606" s="15" t="s">
        <v>3129</v>
      </c>
      <c r="C1606" s="16" t="s">
        <v>3130</v>
      </c>
      <c r="D1606" s="17">
        <v>11000</v>
      </c>
    </row>
    <row r="1607" spans="2:4">
      <c r="B1607" s="15" t="s">
        <v>3131</v>
      </c>
      <c r="C1607" s="16" t="s">
        <v>3132</v>
      </c>
      <c r="D1607" s="17">
        <v>15400</v>
      </c>
    </row>
    <row r="1608" spans="2:4">
      <c r="B1608" s="15" t="s">
        <v>3133</v>
      </c>
      <c r="C1608" s="16" t="s">
        <v>3134</v>
      </c>
      <c r="D1608" s="17">
        <v>550</v>
      </c>
    </row>
    <row r="1609" spans="2:4">
      <c r="B1609" s="15" t="s">
        <v>3135</v>
      </c>
      <c r="C1609" s="16" t="s">
        <v>3136</v>
      </c>
      <c r="D1609" s="17">
        <v>2200</v>
      </c>
    </row>
    <row r="1610" spans="2:4">
      <c r="B1610" s="15" t="s">
        <v>3137</v>
      </c>
      <c r="C1610" s="16" t="s">
        <v>3138</v>
      </c>
      <c r="D1610" s="17">
        <v>4950</v>
      </c>
    </row>
    <row r="1611" spans="2:4">
      <c r="B1611" s="15" t="s">
        <v>3139</v>
      </c>
      <c r="C1611" s="16" t="s">
        <v>3140</v>
      </c>
      <c r="D1611" s="17">
        <v>7700</v>
      </c>
    </row>
    <row r="1612" spans="2:4">
      <c r="B1612" s="15" t="s">
        <v>3141</v>
      </c>
      <c r="C1612" s="16" t="s">
        <v>3142</v>
      </c>
      <c r="D1612" s="17">
        <v>12100</v>
      </c>
    </row>
    <row r="1613" spans="2:4">
      <c r="B1613" s="15" t="s">
        <v>3143</v>
      </c>
      <c r="C1613" s="16" t="s">
        <v>3144</v>
      </c>
      <c r="D1613" s="17">
        <v>16500</v>
      </c>
    </row>
    <row r="1614" spans="2:4">
      <c r="B1614" s="15" t="s">
        <v>3145</v>
      </c>
      <c r="C1614" s="16" t="s">
        <v>3146</v>
      </c>
      <c r="D1614" s="17">
        <v>4950</v>
      </c>
    </row>
    <row r="1615" spans="2:4">
      <c r="B1615" s="15" t="s">
        <v>3147</v>
      </c>
      <c r="C1615" s="16" t="s">
        <v>3148</v>
      </c>
      <c r="D1615" s="17">
        <v>11000</v>
      </c>
    </row>
    <row r="1616" spans="2:4">
      <c r="B1616" s="15" t="s">
        <v>3149</v>
      </c>
      <c r="C1616" s="16" t="s">
        <v>3150</v>
      </c>
      <c r="D1616" s="17">
        <v>770</v>
      </c>
    </row>
    <row r="1617" spans="2:4">
      <c r="B1617" s="15" t="s">
        <v>3151</v>
      </c>
      <c r="C1617" s="16" t="s">
        <v>3152</v>
      </c>
      <c r="D1617" s="17">
        <v>5500</v>
      </c>
    </row>
    <row r="1618" spans="2:4">
      <c r="B1618" s="15" t="s">
        <v>3153</v>
      </c>
      <c r="C1618" s="16" t="s">
        <v>3154</v>
      </c>
      <c r="D1618" s="17">
        <v>3300</v>
      </c>
    </row>
    <row r="1619" spans="2:4">
      <c r="B1619" s="15" t="s">
        <v>7084</v>
      </c>
      <c r="C1619" s="16" t="s">
        <v>7085</v>
      </c>
      <c r="D1619" s="276">
        <v>13000</v>
      </c>
    </row>
    <row r="1620" spans="2:4">
      <c r="B1620" s="15" t="s">
        <v>7086</v>
      </c>
      <c r="C1620" s="16" t="s">
        <v>7087</v>
      </c>
      <c r="D1620" s="276">
        <v>14000</v>
      </c>
    </row>
    <row r="1621" spans="2:4">
      <c r="B1621" s="15" t="s">
        <v>3155</v>
      </c>
      <c r="C1621" s="16" t="s">
        <v>3156</v>
      </c>
      <c r="D1621" s="17">
        <v>2750</v>
      </c>
    </row>
    <row r="1622" spans="2:4">
      <c r="B1622" s="15" t="s">
        <v>3157</v>
      </c>
      <c r="C1622" s="16" t="s">
        <v>3158</v>
      </c>
      <c r="D1622" s="17">
        <v>9350</v>
      </c>
    </row>
    <row r="1623" spans="2:4">
      <c r="B1623" s="15" t="s">
        <v>3159</v>
      </c>
      <c r="C1623" s="16" t="s">
        <v>3160</v>
      </c>
      <c r="D1623" s="17">
        <v>6600</v>
      </c>
    </row>
    <row r="1624" spans="2:4">
      <c r="B1624" s="15" t="s">
        <v>3161</v>
      </c>
      <c r="C1624" s="16" t="s">
        <v>3162</v>
      </c>
      <c r="D1624" s="17">
        <v>11000</v>
      </c>
    </row>
    <row r="1625" spans="2:4">
      <c r="B1625" s="15" t="s">
        <v>3163</v>
      </c>
      <c r="C1625" s="16" t="s">
        <v>3164</v>
      </c>
      <c r="D1625" s="17">
        <v>13750</v>
      </c>
    </row>
    <row r="1626" spans="2:4">
      <c r="B1626" s="15" t="s">
        <v>3165</v>
      </c>
      <c r="C1626" s="16" t="s">
        <v>3166</v>
      </c>
      <c r="D1626" s="17">
        <v>11000</v>
      </c>
    </row>
    <row r="1627" spans="2:4">
      <c r="B1627" s="15" t="s">
        <v>3167</v>
      </c>
      <c r="C1627" s="16" t="s">
        <v>3168</v>
      </c>
      <c r="D1627" s="17">
        <v>17600</v>
      </c>
    </row>
    <row r="1628" spans="2:4">
      <c r="B1628" s="15" t="s">
        <v>3169</v>
      </c>
      <c r="C1628" s="16" t="s">
        <v>3170</v>
      </c>
      <c r="D1628" s="17">
        <v>21450</v>
      </c>
    </row>
    <row r="1629" spans="2:4">
      <c r="B1629" s="15" t="s">
        <v>3171</v>
      </c>
      <c r="C1629" s="16" t="s">
        <v>3172</v>
      </c>
      <c r="D1629" s="17">
        <v>17600</v>
      </c>
    </row>
    <row r="1630" spans="2:4">
      <c r="B1630" s="15" t="s">
        <v>3173</v>
      </c>
      <c r="C1630" s="16" t="s">
        <v>3174</v>
      </c>
      <c r="D1630" s="17">
        <v>110</v>
      </c>
    </row>
    <row r="1631" spans="2:4">
      <c r="B1631" s="15" t="s">
        <v>3175</v>
      </c>
      <c r="C1631" s="16" t="s">
        <v>3176</v>
      </c>
      <c r="D1631" s="17">
        <v>3300</v>
      </c>
    </row>
    <row r="1632" spans="2:4">
      <c r="B1632" s="12" t="s">
        <v>3177</v>
      </c>
      <c r="C1632" s="13"/>
      <c r="D1632" s="14"/>
    </row>
    <row r="1633" spans="2:4">
      <c r="B1633" s="15" t="s">
        <v>3178</v>
      </c>
      <c r="C1633" s="16" t="s">
        <v>3179</v>
      </c>
      <c r="D1633" s="17">
        <v>1940</v>
      </c>
    </row>
    <row r="1634" spans="2:4">
      <c r="B1634" s="15" t="s">
        <v>3180</v>
      </c>
      <c r="C1634" s="16" t="s">
        <v>3181</v>
      </c>
      <c r="D1634" s="17">
        <v>2210</v>
      </c>
    </row>
    <row r="1635" spans="2:4">
      <c r="B1635" s="15" t="s">
        <v>3182</v>
      </c>
      <c r="C1635" s="16" t="s">
        <v>3183</v>
      </c>
      <c r="D1635" s="17">
        <v>680</v>
      </c>
    </row>
    <row r="1636" spans="2:4">
      <c r="B1636" s="15" t="s">
        <v>3184</v>
      </c>
      <c r="C1636" s="16" t="s">
        <v>3185</v>
      </c>
      <c r="D1636" s="17">
        <v>1370</v>
      </c>
    </row>
    <row r="1637" spans="2:4">
      <c r="B1637" s="15" t="s">
        <v>3186</v>
      </c>
      <c r="C1637" s="16" t="s">
        <v>3187</v>
      </c>
      <c r="D1637" s="17">
        <v>1640</v>
      </c>
    </row>
    <row r="1638" spans="2:4">
      <c r="B1638" s="15" t="s">
        <v>3188</v>
      </c>
      <c r="C1638" s="16" t="s">
        <v>3189</v>
      </c>
      <c r="D1638" s="17">
        <v>680</v>
      </c>
    </row>
    <row r="1639" spans="2:4">
      <c r="B1639" s="15" t="s">
        <v>3190</v>
      </c>
      <c r="C1639" s="16" t="s">
        <v>3191</v>
      </c>
      <c r="D1639" s="17">
        <v>680</v>
      </c>
    </row>
    <row r="1640" spans="2:4">
      <c r="B1640" s="15" t="s">
        <v>3192</v>
      </c>
      <c r="C1640" s="16" t="s">
        <v>3193</v>
      </c>
      <c r="D1640" s="17">
        <v>820</v>
      </c>
    </row>
    <row r="1641" spans="2:4">
      <c r="B1641" s="15" t="s">
        <v>3194</v>
      </c>
      <c r="C1641" s="16" t="s">
        <v>3195</v>
      </c>
      <c r="D1641" s="17">
        <v>1100</v>
      </c>
    </row>
    <row r="1642" spans="2:4">
      <c r="B1642" s="15" t="s">
        <v>3196</v>
      </c>
      <c r="C1642" s="16" t="s">
        <v>3197</v>
      </c>
      <c r="D1642" s="17">
        <v>950</v>
      </c>
    </row>
    <row r="1643" spans="2:4">
      <c r="B1643" s="15" t="s">
        <v>3198</v>
      </c>
      <c r="C1643" s="16" t="s">
        <v>3199</v>
      </c>
      <c r="D1643" s="17">
        <v>630</v>
      </c>
    </row>
    <row r="1644" spans="2:4">
      <c r="B1644" s="15" t="s">
        <v>3200</v>
      </c>
      <c r="C1644" s="16" t="s">
        <v>3201</v>
      </c>
      <c r="D1644" s="17">
        <v>2730</v>
      </c>
    </row>
    <row r="1645" spans="2:4">
      <c r="B1645" s="15" t="s">
        <v>3202</v>
      </c>
      <c r="C1645" s="16" t="s">
        <v>3203</v>
      </c>
      <c r="D1645" s="17">
        <v>680</v>
      </c>
    </row>
    <row r="1646" spans="2:4">
      <c r="B1646" s="15" t="s">
        <v>3204</v>
      </c>
      <c r="C1646" s="16" t="s">
        <v>3205</v>
      </c>
      <c r="D1646" s="17">
        <v>680</v>
      </c>
    </row>
    <row r="1647" spans="2:4">
      <c r="B1647" s="15" t="s">
        <v>3206</v>
      </c>
      <c r="C1647" s="16" t="s">
        <v>3207</v>
      </c>
      <c r="D1647" s="17">
        <v>1050</v>
      </c>
    </row>
    <row r="1648" spans="2:4">
      <c r="B1648" s="15" t="s">
        <v>3208</v>
      </c>
      <c r="C1648" s="16" t="s">
        <v>3209</v>
      </c>
      <c r="D1648" s="17">
        <v>2730</v>
      </c>
    </row>
    <row r="1649" spans="2:4">
      <c r="B1649" s="15" t="s">
        <v>3210</v>
      </c>
      <c r="C1649" s="16" t="s">
        <v>3211</v>
      </c>
      <c r="D1649" s="17">
        <v>3410</v>
      </c>
    </row>
    <row r="1650" spans="2:4">
      <c r="B1650" s="15" t="s">
        <v>3212</v>
      </c>
      <c r="C1650" s="16" t="s">
        <v>3213</v>
      </c>
      <c r="D1650" s="17">
        <v>2730</v>
      </c>
    </row>
    <row r="1651" spans="2:4">
      <c r="B1651" s="15" t="s">
        <v>3214</v>
      </c>
      <c r="C1651" s="16" t="s">
        <v>3215</v>
      </c>
      <c r="D1651" s="17">
        <v>11030</v>
      </c>
    </row>
    <row r="1652" spans="2:4">
      <c r="B1652" s="15" t="s">
        <v>3216</v>
      </c>
      <c r="C1652" s="16" t="s">
        <v>3217</v>
      </c>
      <c r="D1652" s="17">
        <v>1370</v>
      </c>
    </row>
    <row r="1653" spans="2:4">
      <c r="B1653" s="15" t="s">
        <v>3218</v>
      </c>
      <c r="C1653" s="16" t="s">
        <v>3219</v>
      </c>
      <c r="D1653" s="17">
        <v>2050</v>
      </c>
    </row>
    <row r="1654" spans="2:4">
      <c r="B1654" s="15" t="s">
        <v>3220</v>
      </c>
      <c r="C1654" s="16" t="s">
        <v>3221</v>
      </c>
      <c r="D1654" s="17">
        <v>2100</v>
      </c>
    </row>
    <row r="1655" spans="2:4">
      <c r="B1655" s="15" t="s">
        <v>3222</v>
      </c>
      <c r="C1655" s="16" t="s">
        <v>3223</v>
      </c>
      <c r="D1655" s="17">
        <v>1890</v>
      </c>
    </row>
    <row r="1656" spans="2:4">
      <c r="B1656" s="15" t="s">
        <v>3224</v>
      </c>
      <c r="C1656" s="16" t="s">
        <v>3225</v>
      </c>
      <c r="D1656" s="17">
        <v>1580</v>
      </c>
    </row>
    <row r="1657" spans="2:4">
      <c r="B1657" s="15" t="s">
        <v>3226</v>
      </c>
      <c r="C1657" s="16" t="s">
        <v>3227</v>
      </c>
      <c r="D1657" s="17">
        <v>2630</v>
      </c>
    </row>
    <row r="1658" spans="2:4">
      <c r="B1658" s="12" t="s">
        <v>3228</v>
      </c>
      <c r="C1658" s="13"/>
      <c r="D1658" s="26"/>
    </row>
    <row r="1659" spans="2:4">
      <c r="B1659" s="15" t="s">
        <v>3229</v>
      </c>
      <c r="C1659" s="16" t="s">
        <v>3230</v>
      </c>
      <c r="D1659" s="17">
        <v>1370</v>
      </c>
    </row>
    <row r="1660" spans="2:4">
      <c r="B1660" s="15" t="s">
        <v>3231</v>
      </c>
      <c r="C1660" s="16" t="s">
        <v>3232</v>
      </c>
      <c r="D1660" s="17">
        <v>790</v>
      </c>
    </row>
    <row r="1661" spans="2:4">
      <c r="B1661" s="15" t="s">
        <v>3233</v>
      </c>
      <c r="C1661" s="16" t="s">
        <v>3234</v>
      </c>
      <c r="D1661" s="17">
        <v>1050</v>
      </c>
    </row>
    <row r="1662" spans="2:4">
      <c r="B1662" s="15" t="s">
        <v>3235</v>
      </c>
      <c r="C1662" s="16" t="s">
        <v>3236</v>
      </c>
      <c r="D1662" s="17">
        <v>630</v>
      </c>
    </row>
    <row r="1663" spans="2:4">
      <c r="B1663" s="15" t="s">
        <v>3237</v>
      </c>
      <c r="C1663" s="16" t="s">
        <v>3238</v>
      </c>
      <c r="D1663" s="17">
        <v>530</v>
      </c>
    </row>
    <row r="1664" spans="2:4">
      <c r="B1664" s="15" t="s">
        <v>3239</v>
      </c>
      <c r="C1664" s="16" t="s">
        <v>3240</v>
      </c>
      <c r="D1664" s="17">
        <v>1160</v>
      </c>
    </row>
    <row r="1665" spans="2:4">
      <c r="B1665" s="15" t="s">
        <v>3241</v>
      </c>
      <c r="C1665" s="16" t="s">
        <v>3242</v>
      </c>
      <c r="D1665" s="17">
        <v>1580</v>
      </c>
    </row>
    <row r="1666" spans="2:4">
      <c r="B1666" s="15" t="s">
        <v>3243</v>
      </c>
      <c r="C1666" s="16" t="s">
        <v>3244</v>
      </c>
      <c r="D1666" s="17">
        <v>420</v>
      </c>
    </row>
    <row r="1667" spans="2:4">
      <c r="B1667" s="15" t="s">
        <v>3245</v>
      </c>
      <c r="C1667" s="16" t="s">
        <v>3246</v>
      </c>
      <c r="D1667" s="17">
        <v>1680</v>
      </c>
    </row>
    <row r="1668" spans="2:4">
      <c r="B1668" s="15" t="s">
        <v>3247</v>
      </c>
      <c r="C1668" s="16" t="s">
        <v>3248</v>
      </c>
      <c r="D1668" s="17">
        <v>950</v>
      </c>
    </row>
    <row r="1669" spans="2:4">
      <c r="B1669" s="15" t="s">
        <v>3249</v>
      </c>
      <c r="C1669" s="16" t="s">
        <v>3250</v>
      </c>
      <c r="D1669" s="17">
        <v>740</v>
      </c>
    </row>
    <row r="1670" spans="2:4">
      <c r="B1670" s="15" t="s">
        <v>3251</v>
      </c>
      <c r="C1670" s="16" t="s">
        <v>3252</v>
      </c>
      <c r="D1670" s="17">
        <v>840</v>
      </c>
    </row>
    <row r="1671" spans="2:4">
      <c r="B1671" s="15" t="s">
        <v>3253</v>
      </c>
      <c r="C1671" s="16" t="s">
        <v>3254</v>
      </c>
      <c r="D1671" s="17">
        <v>840</v>
      </c>
    </row>
    <row r="1672" spans="2:4">
      <c r="B1672" s="15" t="s">
        <v>3255</v>
      </c>
      <c r="C1672" s="16" t="s">
        <v>3256</v>
      </c>
      <c r="D1672" s="17">
        <v>1470</v>
      </c>
    </row>
    <row r="1673" spans="2:4">
      <c r="B1673" s="15" t="s">
        <v>3257</v>
      </c>
      <c r="C1673" s="16" t="s">
        <v>3258</v>
      </c>
      <c r="D1673" s="17">
        <v>1890</v>
      </c>
    </row>
    <row r="1674" spans="2:4">
      <c r="B1674" s="15" t="s">
        <v>3259</v>
      </c>
      <c r="C1674" s="16" t="s">
        <v>3260</v>
      </c>
      <c r="D1674" s="17">
        <v>580</v>
      </c>
    </row>
    <row r="1675" spans="2:4">
      <c r="B1675" s="15" t="s">
        <v>3261</v>
      </c>
      <c r="C1675" s="16" t="s">
        <v>3262</v>
      </c>
      <c r="D1675" s="17">
        <v>2100</v>
      </c>
    </row>
    <row r="1676" spans="2:4">
      <c r="B1676" s="15" t="s">
        <v>3263</v>
      </c>
      <c r="C1676" s="16" t="s">
        <v>3264</v>
      </c>
      <c r="D1676" s="17">
        <v>1890</v>
      </c>
    </row>
    <row r="1677" spans="2:4">
      <c r="B1677" s="12" t="s">
        <v>7061</v>
      </c>
      <c r="C1677" s="13"/>
      <c r="D1677" s="26"/>
    </row>
    <row r="1678" spans="2:4">
      <c r="B1678" s="22" t="s">
        <v>7062</v>
      </c>
      <c r="C1678" s="25" t="s">
        <v>7063</v>
      </c>
      <c r="D1678" s="271">
        <v>3500</v>
      </c>
    </row>
    <row r="1679" spans="2:4">
      <c r="B1679" s="22" t="s">
        <v>7064</v>
      </c>
      <c r="C1679" s="25" t="s">
        <v>7067</v>
      </c>
      <c r="D1679" s="271">
        <v>3000</v>
      </c>
    </row>
    <row r="1680" spans="2:4">
      <c r="B1680" s="22" t="s">
        <v>7065</v>
      </c>
      <c r="C1680" s="25" t="s">
        <v>7068</v>
      </c>
      <c r="D1680" s="271">
        <v>4500</v>
      </c>
    </row>
    <row r="1681" spans="2:4">
      <c r="B1681" s="22" t="s">
        <v>7066</v>
      </c>
      <c r="C1681" s="25" t="s">
        <v>7069</v>
      </c>
      <c r="D1681" s="271">
        <v>4000</v>
      </c>
    </row>
    <row r="1682" spans="2:4">
      <c r="B1682" s="12" t="s">
        <v>3265</v>
      </c>
      <c r="C1682" s="13"/>
      <c r="D1682" s="26"/>
    </row>
    <row r="1683" spans="2:4">
      <c r="B1683" s="12" t="s">
        <v>3266</v>
      </c>
      <c r="C1683" s="13"/>
      <c r="D1683" s="26"/>
    </row>
    <row r="1684" spans="2:4">
      <c r="B1684" s="15" t="s">
        <v>3267</v>
      </c>
      <c r="C1684" s="16" t="s">
        <v>3268</v>
      </c>
      <c r="D1684" s="17">
        <v>1760</v>
      </c>
    </row>
    <row r="1685" spans="2:4">
      <c r="B1685" s="15" t="s">
        <v>3269</v>
      </c>
      <c r="C1685" s="16" t="s">
        <v>3270</v>
      </c>
      <c r="D1685" s="17">
        <v>1940</v>
      </c>
    </row>
    <row r="1686" spans="2:4">
      <c r="B1686" s="15" t="s">
        <v>3271</v>
      </c>
      <c r="C1686" s="16" t="s">
        <v>3272</v>
      </c>
      <c r="D1686" s="17">
        <v>17640</v>
      </c>
    </row>
    <row r="1687" spans="2:4">
      <c r="B1687" s="15" t="s">
        <v>3273</v>
      </c>
      <c r="C1687" s="16" t="s">
        <v>3274</v>
      </c>
      <c r="D1687" s="17">
        <v>19110</v>
      </c>
    </row>
    <row r="1688" spans="2:4">
      <c r="B1688" s="15" t="s">
        <v>3275</v>
      </c>
      <c r="C1688" s="16" t="s">
        <v>3276</v>
      </c>
      <c r="D1688" s="17">
        <v>790</v>
      </c>
    </row>
    <row r="1689" spans="2:4">
      <c r="B1689" s="15" t="s">
        <v>3277</v>
      </c>
      <c r="C1689" s="16" t="s">
        <v>3278</v>
      </c>
      <c r="D1689" s="17">
        <v>680</v>
      </c>
    </row>
    <row r="1690" spans="2:4">
      <c r="B1690" s="15" t="s">
        <v>3279</v>
      </c>
      <c r="C1690" s="16" t="s">
        <v>3193</v>
      </c>
      <c r="D1690" s="17">
        <v>680</v>
      </c>
    </row>
    <row r="1691" spans="2:4">
      <c r="B1691" s="15" t="s">
        <v>3280</v>
      </c>
      <c r="C1691" s="16" t="s">
        <v>3281</v>
      </c>
      <c r="D1691" s="17">
        <v>370</v>
      </c>
    </row>
    <row r="1692" spans="2:4">
      <c r="B1692" s="15" t="s">
        <v>3282</v>
      </c>
      <c r="C1692" s="16" t="s">
        <v>3283</v>
      </c>
      <c r="D1692" s="17">
        <v>580</v>
      </c>
    </row>
    <row r="1693" spans="2:4">
      <c r="B1693" s="15" t="s">
        <v>3284</v>
      </c>
      <c r="C1693" s="16" t="s">
        <v>3191</v>
      </c>
      <c r="D1693" s="17">
        <v>680</v>
      </c>
    </row>
    <row r="1694" spans="2:4">
      <c r="B1694" s="15" t="s">
        <v>3285</v>
      </c>
      <c r="C1694" s="16" t="s">
        <v>3286</v>
      </c>
      <c r="D1694" s="17">
        <v>950</v>
      </c>
    </row>
    <row r="1695" spans="2:4">
      <c r="B1695" s="15" t="s">
        <v>3287</v>
      </c>
      <c r="C1695" s="16" t="s">
        <v>3288</v>
      </c>
      <c r="D1695" s="17">
        <v>680</v>
      </c>
    </row>
    <row r="1696" spans="2:4">
      <c r="B1696" s="15" t="s">
        <v>3289</v>
      </c>
      <c r="C1696" s="16" t="s">
        <v>3290</v>
      </c>
      <c r="D1696" s="17">
        <v>680</v>
      </c>
    </row>
    <row r="1697" spans="2:4">
      <c r="B1697" s="15" t="s">
        <v>3291</v>
      </c>
      <c r="C1697" s="16" t="s">
        <v>3292</v>
      </c>
      <c r="D1697" s="17">
        <v>1100</v>
      </c>
    </row>
    <row r="1698" spans="2:4">
      <c r="B1698" s="15" t="s">
        <v>3293</v>
      </c>
      <c r="C1698" s="16" t="s">
        <v>3294</v>
      </c>
      <c r="D1698" s="17">
        <v>1260</v>
      </c>
    </row>
    <row r="1699" spans="2:4">
      <c r="B1699" s="15" t="s">
        <v>3295</v>
      </c>
      <c r="C1699" s="16" t="s">
        <v>3296</v>
      </c>
      <c r="D1699" s="17">
        <v>1160</v>
      </c>
    </row>
    <row r="1700" spans="2:4">
      <c r="B1700" s="15" t="s">
        <v>3297</v>
      </c>
      <c r="C1700" s="16" t="s">
        <v>3298</v>
      </c>
      <c r="D1700" s="17">
        <v>1370</v>
      </c>
    </row>
    <row r="1701" spans="2:4">
      <c r="B1701" s="15" t="s">
        <v>3299</v>
      </c>
      <c r="C1701" s="16" t="s">
        <v>3300</v>
      </c>
      <c r="D1701" s="17">
        <v>1790</v>
      </c>
    </row>
    <row r="1702" spans="2:4">
      <c r="B1702" s="15" t="s">
        <v>3301</v>
      </c>
      <c r="C1702" s="16" t="s">
        <v>3302</v>
      </c>
      <c r="D1702" s="17">
        <v>2210</v>
      </c>
    </row>
    <row r="1703" spans="2:4">
      <c r="B1703" s="15" t="s">
        <v>3303</v>
      </c>
      <c r="C1703" s="16" t="s">
        <v>3304</v>
      </c>
      <c r="D1703" s="17">
        <v>2210</v>
      </c>
    </row>
    <row r="1704" spans="2:4">
      <c r="B1704" s="15" t="s">
        <v>3305</v>
      </c>
      <c r="C1704" s="16" t="s">
        <v>3306</v>
      </c>
      <c r="D1704" s="17">
        <v>1370</v>
      </c>
    </row>
    <row r="1705" spans="2:4">
      <c r="B1705" s="15" t="s">
        <v>3307</v>
      </c>
      <c r="C1705" s="16" t="s">
        <v>3308</v>
      </c>
      <c r="D1705" s="17">
        <v>1940</v>
      </c>
    </row>
    <row r="1706" spans="2:4">
      <c r="B1706" s="15" t="s">
        <v>3309</v>
      </c>
      <c r="C1706" s="16" t="s">
        <v>3310</v>
      </c>
      <c r="D1706" s="17">
        <v>1370</v>
      </c>
    </row>
    <row r="1707" spans="2:4">
      <c r="B1707" s="19" t="s">
        <v>3311</v>
      </c>
      <c r="C1707" s="20"/>
      <c r="D1707" s="17"/>
    </row>
    <row r="1708" spans="2:4">
      <c r="B1708" s="12" t="s">
        <v>3312</v>
      </c>
      <c r="C1708" s="13"/>
      <c r="D1708" s="26"/>
    </row>
    <row r="1709" spans="2:4">
      <c r="B1709" s="15" t="s">
        <v>3313</v>
      </c>
      <c r="C1709" s="16" t="s">
        <v>3314</v>
      </c>
      <c r="D1709" s="17">
        <v>420</v>
      </c>
    </row>
    <row r="1710" spans="2:4">
      <c r="B1710" s="15" t="s">
        <v>3315</v>
      </c>
      <c r="C1710" s="16" t="s">
        <v>3316</v>
      </c>
      <c r="D1710" s="17">
        <v>680</v>
      </c>
    </row>
    <row r="1711" spans="2:4">
      <c r="B1711" s="12" t="s">
        <v>3317</v>
      </c>
      <c r="C1711" s="13"/>
      <c r="D1711" s="26"/>
    </row>
    <row r="1712" spans="2:4">
      <c r="B1712" s="12" t="s">
        <v>3318</v>
      </c>
      <c r="C1712" s="13"/>
      <c r="D1712" s="26"/>
    </row>
    <row r="1713" spans="2:4">
      <c r="B1713" s="15" t="s">
        <v>3319</v>
      </c>
      <c r="C1713" s="16" t="s">
        <v>3320</v>
      </c>
      <c r="D1713" s="17">
        <v>420</v>
      </c>
    </row>
    <row r="1714" spans="2:4">
      <c r="B1714" s="15" t="s">
        <v>3321</v>
      </c>
      <c r="C1714" s="16" t="s">
        <v>3322</v>
      </c>
      <c r="D1714" s="17">
        <v>420</v>
      </c>
    </row>
    <row r="1715" spans="2:4">
      <c r="B1715" s="15" t="s">
        <v>3323</v>
      </c>
      <c r="C1715" s="16" t="s">
        <v>3324</v>
      </c>
      <c r="D1715" s="17">
        <v>580</v>
      </c>
    </row>
    <row r="1716" spans="2:4">
      <c r="B1716" s="15" t="s">
        <v>3325</v>
      </c>
      <c r="C1716" s="16" t="s">
        <v>3326</v>
      </c>
      <c r="D1716" s="17">
        <v>420</v>
      </c>
    </row>
    <row r="1717" spans="2:4">
      <c r="B1717" s="15" t="s">
        <v>3327</v>
      </c>
      <c r="C1717" s="16" t="s">
        <v>3328</v>
      </c>
      <c r="D1717" s="17">
        <v>580</v>
      </c>
    </row>
    <row r="1718" spans="2:4">
      <c r="B1718" s="15" t="s">
        <v>3329</v>
      </c>
      <c r="C1718" s="16" t="s">
        <v>3330</v>
      </c>
      <c r="D1718" s="17">
        <v>420</v>
      </c>
    </row>
    <row r="1719" spans="2:4">
      <c r="B1719" s="15" t="s">
        <v>3331</v>
      </c>
      <c r="C1719" s="16" t="s">
        <v>3332</v>
      </c>
      <c r="D1719" s="17">
        <v>320</v>
      </c>
    </row>
    <row r="1720" spans="2:4">
      <c r="B1720" s="15" t="s">
        <v>3333</v>
      </c>
      <c r="C1720" s="16" t="s">
        <v>3334</v>
      </c>
      <c r="D1720" s="17">
        <v>680</v>
      </c>
    </row>
    <row r="1721" spans="2:4">
      <c r="B1721" s="15" t="s">
        <v>3335</v>
      </c>
      <c r="C1721" s="16" t="s">
        <v>3336</v>
      </c>
      <c r="D1721" s="17">
        <v>840</v>
      </c>
    </row>
    <row r="1722" spans="2:4">
      <c r="B1722" s="15" t="s">
        <v>3337</v>
      </c>
      <c r="C1722" s="16" t="s">
        <v>3338</v>
      </c>
      <c r="D1722" s="17">
        <v>420</v>
      </c>
    </row>
    <row r="1723" spans="2:4">
      <c r="B1723" s="15" t="s">
        <v>3339</v>
      </c>
      <c r="C1723" s="16" t="s">
        <v>3340</v>
      </c>
      <c r="D1723" s="17">
        <v>420</v>
      </c>
    </row>
    <row r="1724" spans="2:4">
      <c r="B1724" s="15" t="s">
        <v>3341</v>
      </c>
      <c r="C1724" s="16" t="s">
        <v>3342</v>
      </c>
      <c r="D1724" s="17">
        <v>580</v>
      </c>
    </row>
    <row r="1725" spans="2:4">
      <c r="B1725" s="15" t="s">
        <v>3343</v>
      </c>
      <c r="C1725" s="16" t="s">
        <v>3344</v>
      </c>
      <c r="D1725" s="17">
        <v>580</v>
      </c>
    </row>
    <row r="1726" spans="2:4">
      <c r="B1726" s="15" t="s">
        <v>3345</v>
      </c>
      <c r="C1726" s="16" t="s">
        <v>3346</v>
      </c>
      <c r="D1726" s="17">
        <v>420</v>
      </c>
    </row>
    <row r="1727" spans="2:4">
      <c r="B1727" s="15" t="s">
        <v>3347</v>
      </c>
      <c r="C1727" s="16" t="s">
        <v>3348</v>
      </c>
      <c r="D1727" s="17">
        <v>420</v>
      </c>
    </row>
    <row r="1728" spans="2:4">
      <c r="B1728" s="15" t="s">
        <v>3349</v>
      </c>
      <c r="C1728" s="16" t="s">
        <v>3350</v>
      </c>
      <c r="D1728" s="17">
        <v>680</v>
      </c>
    </row>
    <row r="1729" spans="2:4">
      <c r="B1729" s="15" t="s">
        <v>3351</v>
      </c>
      <c r="C1729" s="16" t="s">
        <v>3352</v>
      </c>
      <c r="D1729" s="17">
        <v>420</v>
      </c>
    </row>
    <row r="1730" spans="2:4">
      <c r="B1730" s="15" t="s">
        <v>3353</v>
      </c>
      <c r="C1730" s="16" t="s">
        <v>3354</v>
      </c>
      <c r="D1730" s="17">
        <v>580</v>
      </c>
    </row>
    <row r="1731" spans="2:4">
      <c r="B1731" s="15" t="s">
        <v>3355</v>
      </c>
      <c r="C1731" s="16" t="s">
        <v>3356</v>
      </c>
      <c r="D1731" s="17">
        <v>420</v>
      </c>
    </row>
    <row r="1732" spans="2:4">
      <c r="B1732" s="15" t="s">
        <v>3357</v>
      </c>
      <c r="C1732" s="16" t="s">
        <v>3358</v>
      </c>
      <c r="D1732" s="17">
        <v>420</v>
      </c>
    </row>
    <row r="1733" spans="2:4">
      <c r="B1733" s="15" t="s">
        <v>3359</v>
      </c>
      <c r="C1733" s="16" t="s">
        <v>3360</v>
      </c>
      <c r="D1733" s="17">
        <v>580</v>
      </c>
    </row>
    <row r="1734" spans="2:4">
      <c r="B1734" s="15" t="s">
        <v>3361</v>
      </c>
      <c r="C1734" s="16" t="s">
        <v>3362</v>
      </c>
      <c r="D1734" s="17">
        <v>420</v>
      </c>
    </row>
    <row r="1735" spans="2:4">
      <c r="B1735" s="15" t="s">
        <v>3363</v>
      </c>
      <c r="C1735" s="16" t="s">
        <v>3364</v>
      </c>
      <c r="D1735" s="17">
        <v>420</v>
      </c>
    </row>
    <row r="1736" spans="2:4">
      <c r="B1736" s="15" t="s">
        <v>3365</v>
      </c>
      <c r="C1736" s="16" t="s">
        <v>3366</v>
      </c>
      <c r="D1736" s="17">
        <v>580</v>
      </c>
    </row>
    <row r="1737" spans="2:4">
      <c r="B1737" s="15" t="s">
        <v>3367</v>
      </c>
      <c r="C1737" s="16" t="s">
        <v>3368</v>
      </c>
      <c r="D1737" s="17">
        <v>420</v>
      </c>
    </row>
    <row r="1738" spans="2:4">
      <c r="B1738" s="15" t="s">
        <v>3369</v>
      </c>
      <c r="C1738" s="16" t="s">
        <v>3370</v>
      </c>
      <c r="D1738" s="17">
        <v>320</v>
      </c>
    </row>
    <row r="1739" spans="2:4">
      <c r="B1739" s="15" t="s">
        <v>3371</v>
      </c>
      <c r="C1739" s="16" t="s">
        <v>3372</v>
      </c>
      <c r="D1739" s="17">
        <v>420</v>
      </c>
    </row>
    <row r="1740" spans="2:4">
      <c r="B1740" s="15" t="s">
        <v>3373</v>
      </c>
      <c r="C1740" s="16" t="s">
        <v>3374</v>
      </c>
      <c r="D1740" s="17">
        <v>580</v>
      </c>
    </row>
    <row r="1741" spans="2:4">
      <c r="B1741" s="15" t="s">
        <v>3375</v>
      </c>
      <c r="C1741" s="16" t="s">
        <v>3376</v>
      </c>
      <c r="D1741" s="17">
        <v>680</v>
      </c>
    </row>
    <row r="1742" spans="2:4">
      <c r="B1742" s="15" t="s">
        <v>3377</v>
      </c>
      <c r="C1742" s="16" t="s">
        <v>3378</v>
      </c>
      <c r="D1742" s="17">
        <v>420</v>
      </c>
    </row>
    <row r="1743" spans="2:4">
      <c r="B1743" s="15" t="s">
        <v>3379</v>
      </c>
      <c r="C1743" s="16" t="s">
        <v>3380</v>
      </c>
      <c r="D1743" s="17">
        <v>580</v>
      </c>
    </row>
    <row r="1744" spans="2:4">
      <c r="B1744" s="15" t="s">
        <v>3381</v>
      </c>
      <c r="C1744" s="16" t="s">
        <v>3382</v>
      </c>
      <c r="D1744" s="17">
        <v>680</v>
      </c>
    </row>
    <row r="1745" spans="2:4">
      <c r="B1745" s="15" t="s">
        <v>3383</v>
      </c>
      <c r="C1745" s="16" t="s">
        <v>3384</v>
      </c>
      <c r="D1745" s="17">
        <v>420</v>
      </c>
    </row>
    <row r="1746" spans="2:4">
      <c r="B1746" s="15" t="s">
        <v>3385</v>
      </c>
      <c r="C1746" s="16" t="s">
        <v>3386</v>
      </c>
      <c r="D1746" s="17">
        <v>580</v>
      </c>
    </row>
    <row r="1747" spans="2:4">
      <c r="B1747" s="15" t="s">
        <v>3387</v>
      </c>
      <c r="C1747" s="16" t="s">
        <v>3388</v>
      </c>
      <c r="D1747" s="17">
        <v>680</v>
      </c>
    </row>
    <row r="1748" spans="2:4">
      <c r="B1748" s="15" t="s">
        <v>3389</v>
      </c>
      <c r="C1748" s="16" t="s">
        <v>3390</v>
      </c>
      <c r="D1748" s="17">
        <v>580</v>
      </c>
    </row>
    <row r="1749" spans="2:4">
      <c r="B1749" s="15" t="s">
        <v>3391</v>
      </c>
      <c r="C1749" s="16" t="s">
        <v>3392</v>
      </c>
      <c r="D1749" s="17">
        <v>420</v>
      </c>
    </row>
    <row r="1750" spans="2:4">
      <c r="B1750" s="15" t="s">
        <v>3393</v>
      </c>
      <c r="C1750" s="16" t="s">
        <v>3394</v>
      </c>
      <c r="D1750" s="17">
        <v>420</v>
      </c>
    </row>
    <row r="1751" spans="2:4">
      <c r="B1751" s="15" t="s">
        <v>3395</v>
      </c>
      <c r="C1751" s="16" t="s">
        <v>3396</v>
      </c>
      <c r="D1751" s="17">
        <v>420</v>
      </c>
    </row>
    <row r="1752" spans="2:4">
      <c r="B1752" s="15" t="s">
        <v>3397</v>
      </c>
      <c r="C1752" s="16" t="s">
        <v>3398</v>
      </c>
      <c r="D1752" s="17">
        <v>420</v>
      </c>
    </row>
    <row r="1753" spans="2:4">
      <c r="B1753" s="15" t="s">
        <v>3399</v>
      </c>
      <c r="C1753" s="16" t="s">
        <v>3400</v>
      </c>
      <c r="D1753" s="17">
        <v>320</v>
      </c>
    </row>
    <row r="1754" spans="2:4">
      <c r="B1754" s="15" t="s">
        <v>3401</v>
      </c>
      <c r="C1754" s="16" t="s">
        <v>3402</v>
      </c>
      <c r="D1754" s="17">
        <v>420</v>
      </c>
    </row>
    <row r="1755" spans="2:4">
      <c r="B1755" s="15" t="s">
        <v>3403</v>
      </c>
      <c r="C1755" s="16" t="s">
        <v>3404</v>
      </c>
      <c r="D1755" s="17">
        <v>680</v>
      </c>
    </row>
    <row r="1756" spans="2:4">
      <c r="B1756" s="15" t="s">
        <v>3405</v>
      </c>
      <c r="C1756" s="16" t="s">
        <v>3406</v>
      </c>
      <c r="D1756" s="17">
        <v>580</v>
      </c>
    </row>
    <row r="1757" spans="2:4">
      <c r="B1757" s="15" t="s">
        <v>3407</v>
      </c>
      <c r="C1757" s="16" t="s">
        <v>3408</v>
      </c>
      <c r="D1757" s="17">
        <v>420</v>
      </c>
    </row>
    <row r="1758" spans="2:4">
      <c r="B1758" s="15" t="s">
        <v>3409</v>
      </c>
      <c r="C1758" s="16" t="s">
        <v>3410</v>
      </c>
      <c r="D1758" s="17">
        <v>320</v>
      </c>
    </row>
    <row r="1759" spans="2:4">
      <c r="B1759" s="12" t="s">
        <v>3411</v>
      </c>
      <c r="C1759" s="13"/>
      <c r="D1759" s="26"/>
    </row>
    <row r="1760" spans="2:4">
      <c r="B1760" s="15" t="s">
        <v>3412</v>
      </c>
      <c r="C1760" s="16" t="s">
        <v>3413</v>
      </c>
      <c r="D1760" s="17">
        <v>840</v>
      </c>
    </row>
    <row r="1761" spans="2:4">
      <c r="B1761" s="15" t="s">
        <v>3414</v>
      </c>
      <c r="C1761" s="16" t="s">
        <v>3415</v>
      </c>
      <c r="D1761" s="17">
        <v>840</v>
      </c>
    </row>
    <row r="1762" spans="2:4">
      <c r="B1762" s="15" t="s">
        <v>3416</v>
      </c>
      <c r="C1762" s="16" t="s">
        <v>3417</v>
      </c>
      <c r="D1762" s="17">
        <v>840</v>
      </c>
    </row>
    <row r="1763" spans="2:4">
      <c r="B1763" s="15" t="s">
        <v>3418</v>
      </c>
      <c r="C1763" s="16" t="s">
        <v>3419</v>
      </c>
      <c r="D1763" s="17">
        <v>840</v>
      </c>
    </row>
    <row r="1764" spans="2:4">
      <c r="B1764" s="15" t="s">
        <v>3420</v>
      </c>
      <c r="C1764" s="16" t="s">
        <v>3421</v>
      </c>
      <c r="D1764" s="17">
        <v>840</v>
      </c>
    </row>
    <row r="1765" spans="2:4">
      <c r="B1765" s="15" t="s">
        <v>3422</v>
      </c>
      <c r="C1765" s="16" t="s">
        <v>3423</v>
      </c>
      <c r="D1765" s="17">
        <v>840</v>
      </c>
    </row>
    <row r="1766" spans="2:4">
      <c r="B1766" s="15" t="s">
        <v>3424</v>
      </c>
      <c r="C1766" s="16" t="s">
        <v>3425</v>
      </c>
      <c r="D1766" s="17">
        <v>840</v>
      </c>
    </row>
    <row r="1767" spans="2:4">
      <c r="B1767" s="15" t="s">
        <v>3426</v>
      </c>
      <c r="C1767" s="16" t="s">
        <v>3427</v>
      </c>
      <c r="D1767" s="17">
        <v>840</v>
      </c>
    </row>
    <row r="1768" spans="2:4">
      <c r="B1768" s="12" t="s">
        <v>3428</v>
      </c>
      <c r="C1768" s="13"/>
      <c r="D1768" s="26"/>
    </row>
    <row r="1769" spans="2:4">
      <c r="B1769" s="15" t="s">
        <v>3429</v>
      </c>
      <c r="C1769" s="16" t="s">
        <v>3430</v>
      </c>
      <c r="D1769" s="17">
        <v>1050</v>
      </c>
    </row>
    <row r="1770" spans="2:4">
      <c r="B1770" s="12" t="s">
        <v>3431</v>
      </c>
      <c r="C1770" s="34"/>
      <c r="D1770" s="26"/>
    </row>
    <row r="1771" spans="2:4">
      <c r="B1771" s="15" t="s">
        <v>3432</v>
      </c>
      <c r="C1771" s="16" t="s">
        <v>3433</v>
      </c>
      <c r="D1771" s="17">
        <v>22000</v>
      </c>
    </row>
    <row r="1772" spans="2:4">
      <c r="B1772" s="15" t="s">
        <v>3434</v>
      </c>
      <c r="C1772" s="16" t="s">
        <v>3435</v>
      </c>
      <c r="D1772" s="17">
        <v>25850</v>
      </c>
    </row>
    <row r="1773" spans="2:4">
      <c r="B1773" s="15" t="s">
        <v>3436</v>
      </c>
      <c r="C1773" s="16" t="s">
        <v>3437</v>
      </c>
      <c r="D1773" s="17">
        <v>47250</v>
      </c>
    </row>
    <row r="1774" spans="2:4">
      <c r="B1774" s="15" t="s">
        <v>3438</v>
      </c>
      <c r="C1774" s="16" t="s">
        <v>3439</v>
      </c>
      <c r="D1774" s="17">
        <v>66000</v>
      </c>
    </row>
    <row r="1775" spans="2:4">
      <c r="B1775" s="15" t="s">
        <v>3440</v>
      </c>
      <c r="C1775" s="16" t="s">
        <v>3441</v>
      </c>
      <c r="D1775" s="17">
        <v>77000</v>
      </c>
    </row>
    <row r="1776" spans="2:4" ht="22.5">
      <c r="B1776" s="15" t="s">
        <v>3442</v>
      </c>
      <c r="C1776" s="16" t="s">
        <v>3443</v>
      </c>
      <c r="D1776" s="17">
        <v>66000</v>
      </c>
    </row>
    <row r="1777" spans="2:4">
      <c r="B1777" s="15" t="s">
        <v>3444</v>
      </c>
      <c r="C1777" s="16" t="s">
        <v>3445</v>
      </c>
      <c r="D1777" s="17">
        <v>66000</v>
      </c>
    </row>
    <row r="1778" spans="2:4">
      <c r="B1778" s="15" t="s">
        <v>3446</v>
      </c>
      <c r="C1778" s="16" t="s">
        <v>3447</v>
      </c>
      <c r="D1778" s="17">
        <v>66000</v>
      </c>
    </row>
    <row r="1779" spans="2:4">
      <c r="B1779" s="15" t="s">
        <v>3448</v>
      </c>
      <c r="C1779" s="16" t="s">
        <v>3449</v>
      </c>
      <c r="D1779" s="17">
        <v>77000</v>
      </c>
    </row>
    <row r="1780" spans="2:4">
      <c r="B1780" s="15" t="s">
        <v>3450</v>
      </c>
      <c r="C1780" s="16" t="s">
        <v>3451</v>
      </c>
      <c r="D1780" s="17">
        <v>71500</v>
      </c>
    </row>
    <row r="1781" spans="2:4">
      <c r="B1781" s="15" t="s">
        <v>3452</v>
      </c>
      <c r="C1781" s="16" t="s">
        <v>3453</v>
      </c>
      <c r="D1781" s="17">
        <v>71500</v>
      </c>
    </row>
    <row r="1782" spans="2:4">
      <c r="B1782" s="15" t="s">
        <v>3454</v>
      </c>
      <c r="C1782" s="16" t="s">
        <v>3455</v>
      </c>
      <c r="D1782" s="17">
        <v>77000</v>
      </c>
    </row>
    <row r="1783" spans="2:4">
      <c r="B1783" s="15" t="s">
        <v>3456</v>
      </c>
      <c r="C1783" s="16" t="s">
        <v>3457</v>
      </c>
      <c r="D1783" s="17">
        <v>84700</v>
      </c>
    </row>
    <row r="1784" spans="2:4">
      <c r="B1784" s="15" t="s">
        <v>3458</v>
      </c>
      <c r="C1784" s="16" t="s">
        <v>3459</v>
      </c>
      <c r="D1784" s="17">
        <v>73500</v>
      </c>
    </row>
    <row r="1785" spans="2:4">
      <c r="B1785" s="15" t="s">
        <v>3460</v>
      </c>
      <c r="C1785" s="16" t="s">
        <v>3461</v>
      </c>
      <c r="D1785" s="17">
        <v>82500</v>
      </c>
    </row>
    <row r="1786" spans="2:4">
      <c r="B1786" s="15" t="s">
        <v>3462</v>
      </c>
      <c r="C1786" s="16" t="s">
        <v>3463</v>
      </c>
      <c r="D1786" s="17">
        <v>82500</v>
      </c>
    </row>
    <row r="1787" spans="2:4">
      <c r="B1787" s="15" t="s">
        <v>3464</v>
      </c>
      <c r="C1787" s="16" t="s">
        <v>3465</v>
      </c>
      <c r="D1787" s="17">
        <v>77000</v>
      </c>
    </row>
    <row r="1788" spans="2:4">
      <c r="B1788" s="15" t="s">
        <v>3466</v>
      </c>
      <c r="C1788" s="16" t="s">
        <v>3467</v>
      </c>
      <c r="D1788" s="17">
        <v>66000</v>
      </c>
    </row>
    <row r="1789" spans="2:4">
      <c r="B1789" s="15" t="s">
        <v>3468</v>
      </c>
      <c r="C1789" s="16" t="s">
        <v>3469</v>
      </c>
      <c r="D1789" s="17">
        <v>71500</v>
      </c>
    </row>
    <row r="1790" spans="2:4">
      <c r="B1790" s="15" t="s">
        <v>3470</v>
      </c>
      <c r="C1790" s="16" t="s">
        <v>3471</v>
      </c>
      <c r="D1790" s="17">
        <v>77000</v>
      </c>
    </row>
    <row r="1791" spans="2:4">
      <c r="B1791" s="15" t="s">
        <v>3472</v>
      </c>
      <c r="C1791" s="16" t="s">
        <v>3473</v>
      </c>
      <c r="D1791" s="17">
        <v>82500</v>
      </c>
    </row>
    <row r="1792" spans="2:4">
      <c r="B1792" s="15" t="s">
        <v>3474</v>
      </c>
      <c r="C1792" s="16" t="s">
        <v>3475</v>
      </c>
      <c r="D1792" s="17">
        <v>73500</v>
      </c>
    </row>
    <row r="1793" spans="2:4">
      <c r="B1793" s="15" t="s">
        <v>3476</v>
      </c>
      <c r="C1793" s="16" t="s">
        <v>3477</v>
      </c>
      <c r="D1793" s="17">
        <v>63000</v>
      </c>
    </row>
    <row r="1794" spans="2:4">
      <c r="B1794" s="15" t="s">
        <v>3478</v>
      </c>
      <c r="C1794" s="16" t="s">
        <v>3479</v>
      </c>
      <c r="D1794" s="17">
        <v>77000</v>
      </c>
    </row>
    <row r="1795" spans="2:4">
      <c r="B1795" s="15" t="s">
        <v>3480</v>
      </c>
      <c r="C1795" s="16" t="s">
        <v>3481</v>
      </c>
      <c r="D1795" s="17">
        <v>77000</v>
      </c>
    </row>
    <row r="1796" spans="2:4">
      <c r="B1796" s="15" t="s">
        <v>3482</v>
      </c>
      <c r="C1796" s="16" t="s">
        <v>3483</v>
      </c>
      <c r="D1796" s="17">
        <v>71500</v>
      </c>
    </row>
    <row r="1797" spans="2:4">
      <c r="B1797" s="15" t="s">
        <v>3484</v>
      </c>
      <c r="C1797" s="16" t="s">
        <v>3485</v>
      </c>
      <c r="D1797" s="17">
        <v>66000</v>
      </c>
    </row>
    <row r="1798" spans="2:4">
      <c r="B1798" s="15" t="s">
        <v>3486</v>
      </c>
      <c r="C1798" s="16" t="s">
        <v>3487</v>
      </c>
      <c r="D1798" s="17">
        <v>38500</v>
      </c>
    </row>
    <row r="1799" spans="2:4">
      <c r="B1799" s="15" t="s">
        <v>3488</v>
      </c>
      <c r="C1799" s="16" t="s">
        <v>3489</v>
      </c>
      <c r="D1799" s="17">
        <v>66000</v>
      </c>
    </row>
    <row r="1800" spans="2:4">
      <c r="B1800" s="15" t="s">
        <v>3490</v>
      </c>
      <c r="C1800" s="16" t="s">
        <v>3491</v>
      </c>
      <c r="D1800" s="17">
        <v>77000</v>
      </c>
    </row>
    <row r="1801" spans="2:4">
      <c r="B1801" s="15" t="s">
        <v>3492</v>
      </c>
      <c r="C1801" s="16" t="s">
        <v>3493</v>
      </c>
      <c r="D1801" s="17">
        <v>77000</v>
      </c>
    </row>
    <row r="1802" spans="2:4">
      <c r="B1802" s="22" t="s">
        <v>3494</v>
      </c>
      <c r="C1802" s="25" t="s">
        <v>3495</v>
      </c>
      <c r="D1802" s="17">
        <v>77000</v>
      </c>
    </row>
    <row r="1803" spans="2:4">
      <c r="B1803" s="24" t="s">
        <v>3496</v>
      </c>
      <c r="C1803" s="25" t="s">
        <v>3497</v>
      </c>
      <c r="D1803" s="17">
        <v>66000</v>
      </c>
    </row>
    <row r="1804" spans="2:4">
      <c r="B1804" s="24" t="s">
        <v>3498</v>
      </c>
      <c r="C1804" s="25" t="s">
        <v>3499</v>
      </c>
      <c r="D1804" s="17">
        <v>33000</v>
      </c>
    </row>
    <row r="1805" spans="2:4">
      <c r="B1805" s="24" t="s">
        <v>3500</v>
      </c>
      <c r="C1805" s="25" t="s">
        <v>3501</v>
      </c>
      <c r="D1805" s="17">
        <v>27500</v>
      </c>
    </row>
    <row r="1806" spans="2:4">
      <c r="B1806" s="24" t="s">
        <v>3502</v>
      </c>
      <c r="C1806" s="25" t="s">
        <v>3503</v>
      </c>
      <c r="D1806" s="17">
        <v>27500</v>
      </c>
    </row>
    <row r="1807" spans="2:4">
      <c r="B1807" s="12" t="s">
        <v>3504</v>
      </c>
      <c r="C1807" s="13"/>
      <c r="D1807" s="26"/>
    </row>
    <row r="1808" spans="2:4">
      <c r="B1808" s="12" t="s">
        <v>3505</v>
      </c>
      <c r="C1808" s="13"/>
      <c r="D1808" s="26"/>
    </row>
    <row r="1809" spans="2:4">
      <c r="B1809" s="15" t="s">
        <v>3506</v>
      </c>
      <c r="C1809" s="16" t="s">
        <v>3507</v>
      </c>
      <c r="D1809" s="17">
        <v>5500</v>
      </c>
    </row>
    <row r="1810" spans="2:4">
      <c r="B1810" s="15" t="s">
        <v>3508</v>
      </c>
      <c r="C1810" s="16" t="s">
        <v>3509</v>
      </c>
      <c r="D1810" s="17">
        <v>6820</v>
      </c>
    </row>
    <row r="1811" spans="2:4">
      <c r="B1811" s="15" t="s">
        <v>3510</v>
      </c>
      <c r="C1811" s="16" t="s">
        <v>3511</v>
      </c>
      <c r="D1811" s="17">
        <v>13640</v>
      </c>
    </row>
    <row r="1812" spans="2:4">
      <c r="B1812" s="15" t="s">
        <v>3512</v>
      </c>
      <c r="C1812" s="16" t="s">
        <v>3513</v>
      </c>
      <c r="D1812" s="17">
        <v>17600</v>
      </c>
    </row>
    <row r="1813" spans="2:4">
      <c r="B1813" s="12" t="s">
        <v>3514</v>
      </c>
      <c r="C1813" s="13"/>
      <c r="D1813" s="26"/>
    </row>
    <row r="1814" spans="2:4">
      <c r="B1814" s="35" t="s">
        <v>3515</v>
      </c>
      <c r="C1814" s="36" t="s">
        <v>3516</v>
      </c>
      <c r="D1814" s="17">
        <v>800</v>
      </c>
    </row>
    <row r="1815" spans="2:4">
      <c r="B1815" s="15" t="s">
        <v>3517</v>
      </c>
      <c r="C1815" s="16" t="s">
        <v>3518</v>
      </c>
      <c r="D1815" s="17">
        <v>2000</v>
      </c>
    </row>
    <row r="1816" spans="2:4">
      <c r="B1816" s="15" t="s">
        <v>3519</v>
      </c>
      <c r="C1816" s="16" t="s">
        <v>3520</v>
      </c>
      <c r="D1816" s="17">
        <v>4500</v>
      </c>
    </row>
    <row r="1817" spans="2:4">
      <c r="B1817" s="15" t="s">
        <v>3521</v>
      </c>
      <c r="C1817" s="16" t="s">
        <v>3522</v>
      </c>
      <c r="D1817" s="17">
        <v>610</v>
      </c>
    </row>
    <row r="1818" spans="2:4">
      <c r="B1818" s="15" t="s">
        <v>3523</v>
      </c>
      <c r="C1818" s="16" t="s">
        <v>3524</v>
      </c>
      <c r="D1818" s="17">
        <v>3200</v>
      </c>
    </row>
    <row r="1819" spans="2:4">
      <c r="B1819" s="15" t="s">
        <v>3525</v>
      </c>
      <c r="C1819" s="16" t="s">
        <v>3526</v>
      </c>
      <c r="D1819" s="17">
        <v>4500</v>
      </c>
    </row>
    <row r="1820" spans="2:4">
      <c r="B1820" s="15" t="s">
        <v>3527</v>
      </c>
      <c r="C1820" s="16" t="s">
        <v>3528</v>
      </c>
      <c r="D1820" s="17">
        <v>5000</v>
      </c>
    </row>
    <row r="1821" spans="2:4">
      <c r="B1821" s="15" t="s">
        <v>3529</v>
      </c>
      <c r="C1821" s="16" t="s">
        <v>3530</v>
      </c>
      <c r="D1821" s="17">
        <v>8500</v>
      </c>
    </row>
    <row r="1822" spans="2:4">
      <c r="B1822" s="15" t="s">
        <v>3531</v>
      </c>
      <c r="C1822" s="16" t="s">
        <v>3532</v>
      </c>
      <c r="D1822" s="17">
        <v>1760</v>
      </c>
    </row>
    <row r="1823" spans="2:4">
      <c r="B1823" s="18" t="s">
        <v>3533</v>
      </c>
      <c r="C1823" s="16" t="s">
        <v>3534</v>
      </c>
      <c r="D1823" s="17">
        <v>1500</v>
      </c>
    </row>
    <row r="1824" spans="2:4">
      <c r="B1824" s="15" t="s">
        <v>3535</v>
      </c>
      <c r="C1824" s="16" t="s">
        <v>3536</v>
      </c>
      <c r="D1824" s="17">
        <v>1760</v>
      </c>
    </row>
    <row r="1825" spans="2:4">
      <c r="B1825" s="15" t="s">
        <v>3537</v>
      </c>
      <c r="C1825" s="16" t="s">
        <v>3538</v>
      </c>
      <c r="D1825" s="17">
        <v>1760</v>
      </c>
    </row>
    <row r="1826" spans="2:4">
      <c r="B1826" s="15" t="s">
        <v>3539</v>
      </c>
      <c r="C1826" s="16" t="s">
        <v>3540</v>
      </c>
      <c r="D1826" s="17">
        <v>1980</v>
      </c>
    </row>
    <row r="1827" spans="2:4">
      <c r="B1827" s="12" t="s">
        <v>3541</v>
      </c>
      <c r="C1827" s="13"/>
      <c r="D1827" s="26"/>
    </row>
    <row r="1828" spans="2:4">
      <c r="B1828" s="15" t="s">
        <v>3542</v>
      </c>
      <c r="C1828" s="16" t="s">
        <v>3543</v>
      </c>
      <c r="D1828" s="17">
        <v>1380</v>
      </c>
    </row>
    <row r="1829" spans="2:4">
      <c r="B1829" s="15" t="s">
        <v>3544</v>
      </c>
      <c r="C1829" s="16" t="s">
        <v>3545</v>
      </c>
      <c r="D1829" s="17">
        <v>3000</v>
      </c>
    </row>
    <row r="1830" spans="2:4">
      <c r="B1830" s="18" t="s">
        <v>3546</v>
      </c>
      <c r="C1830" s="16" t="s">
        <v>3547</v>
      </c>
      <c r="D1830" s="17">
        <v>5000</v>
      </c>
    </row>
    <row r="1831" spans="2:4">
      <c r="B1831" s="15" t="s">
        <v>3548</v>
      </c>
      <c r="C1831" s="16" t="s">
        <v>3549</v>
      </c>
      <c r="D1831" s="17">
        <v>6160</v>
      </c>
    </row>
    <row r="1832" spans="2:4">
      <c r="B1832" s="15" t="s">
        <v>3550</v>
      </c>
      <c r="C1832" s="16" t="s">
        <v>3551</v>
      </c>
      <c r="D1832" s="17">
        <v>1650</v>
      </c>
    </row>
    <row r="1833" spans="2:4">
      <c r="B1833" s="12" t="s">
        <v>3552</v>
      </c>
      <c r="C1833" s="13"/>
      <c r="D1833" s="26"/>
    </row>
    <row r="1834" spans="2:4">
      <c r="B1834" s="15" t="s">
        <v>3553</v>
      </c>
      <c r="C1834" s="16" t="s">
        <v>3554</v>
      </c>
      <c r="D1834" s="17">
        <v>3300</v>
      </c>
    </row>
    <row r="1835" spans="2:4">
      <c r="B1835" s="15" t="s">
        <v>3555</v>
      </c>
      <c r="C1835" s="16" t="s">
        <v>3556</v>
      </c>
      <c r="D1835" s="17">
        <v>5500</v>
      </c>
    </row>
    <row r="1836" spans="2:4">
      <c r="B1836" s="15" t="s">
        <v>3557</v>
      </c>
      <c r="C1836" s="16" t="s">
        <v>3558</v>
      </c>
      <c r="D1836" s="17">
        <v>5500</v>
      </c>
    </row>
    <row r="1837" spans="2:4">
      <c r="B1837" s="15" t="s">
        <v>3559</v>
      </c>
      <c r="C1837" s="16" t="s">
        <v>3560</v>
      </c>
      <c r="D1837" s="17">
        <v>7150</v>
      </c>
    </row>
    <row r="1838" spans="2:4">
      <c r="B1838" s="15" t="s">
        <v>3561</v>
      </c>
      <c r="C1838" s="16" t="s">
        <v>3562</v>
      </c>
      <c r="D1838" s="17">
        <v>4840</v>
      </c>
    </row>
    <row r="1839" spans="2:4">
      <c r="B1839" s="15" t="s">
        <v>3563</v>
      </c>
      <c r="C1839" s="16" t="s">
        <v>3564</v>
      </c>
      <c r="D1839" s="17">
        <v>8250</v>
      </c>
    </row>
    <row r="1840" spans="2:4">
      <c r="B1840" s="15" t="s">
        <v>3565</v>
      </c>
      <c r="C1840" s="16" t="s">
        <v>3566</v>
      </c>
      <c r="D1840" s="17">
        <v>11000</v>
      </c>
    </row>
    <row r="1841" spans="2:4">
      <c r="B1841" s="15" t="s">
        <v>3567</v>
      </c>
      <c r="C1841" s="16" t="s">
        <v>3568</v>
      </c>
      <c r="D1841" s="17">
        <v>9350</v>
      </c>
    </row>
    <row r="1842" spans="2:4">
      <c r="B1842" s="15" t="s">
        <v>3569</v>
      </c>
      <c r="C1842" s="16" t="s">
        <v>3570</v>
      </c>
      <c r="D1842" s="17">
        <v>19800</v>
      </c>
    </row>
    <row r="1843" spans="2:4">
      <c r="B1843" s="15" t="s">
        <v>3571</v>
      </c>
      <c r="C1843" s="16" t="s">
        <v>3572</v>
      </c>
      <c r="D1843" s="17">
        <v>19800</v>
      </c>
    </row>
    <row r="1844" spans="2:4">
      <c r="B1844" s="15" t="s">
        <v>3573</v>
      </c>
      <c r="C1844" s="16" t="s">
        <v>3574</v>
      </c>
      <c r="D1844" s="17">
        <v>7150</v>
      </c>
    </row>
    <row r="1845" spans="2:4">
      <c r="B1845" s="15" t="s">
        <v>3575</v>
      </c>
      <c r="C1845" s="16" t="s">
        <v>3576</v>
      </c>
      <c r="D1845" s="17">
        <v>8250</v>
      </c>
    </row>
    <row r="1846" spans="2:4">
      <c r="B1846" s="15" t="s">
        <v>3577</v>
      </c>
      <c r="C1846" s="16" t="s">
        <v>3578</v>
      </c>
      <c r="D1846" s="17">
        <v>17050</v>
      </c>
    </row>
    <row r="1847" spans="2:4">
      <c r="B1847" s="15" t="s">
        <v>3579</v>
      </c>
      <c r="C1847" s="16" t="s">
        <v>3580</v>
      </c>
      <c r="D1847" s="17">
        <v>11000</v>
      </c>
    </row>
    <row r="1848" spans="2:4">
      <c r="B1848" s="15" t="s">
        <v>3581</v>
      </c>
      <c r="C1848" s="16" t="s">
        <v>3582</v>
      </c>
      <c r="D1848" s="17">
        <v>11000</v>
      </c>
    </row>
    <row r="1849" spans="2:4">
      <c r="B1849" s="15" t="s">
        <v>3583</v>
      </c>
      <c r="C1849" s="16" t="s">
        <v>3584</v>
      </c>
      <c r="D1849" s="17">
        <v>3850</v>
      </c>
    </row>
    <row r="1850" spans="2:4">
      <c r="B1850" s="15" t="s">
        <v>3585</v>
      </c>
      <c r="C1850" s="16" t="s">
        <v>3586</v>
      </c>
      <c r="D1850" s="17">
        <v>11000</v>
      </c>
    </row>
    <row r="1851" spans="2:4">
      <c r="B1851" s="15" t="s">
        <v>3587</v>
      </c>
      <c r="C1851" s="16" t="s">
        <v>3588</v>
      </c>
      <c r="D1851" s="17">
        <v>16500</v>
      </c>
    </row>
    <row r="1852" spans="2:4">
      <c r="B1852" s="15" t="s">
        <v>3589</v>
      </c>
      <c r="C1852" s="16" t="s">
        <v>3590</v>
      </c>
      <c r="D1852" s="17">
        <v>16500</v>
      </c>
    </row>
    <row r="1853" spans="2:4">
      <c r="B1853" s="15" t="s">
        <v>3591</v>
      </c>
      <c r="C1853" s="16" t="s">
        <v>3592</v>
      </c>
      <c r="D1853" s="17">
        <v>4620</v>
      </c>
    </row>
    <row r="1854" spans="2:4">
      <c r="B1854" s="15" t="s">
        <v>3593</v>
      </c>
      <c r="C1854" s="16" t="s">
        <v>3594</v>
      </c>
      <c r="D1854" s="17">
        <v>4620</v>
      </c>
    </row>
    <row r="1855" spans="2:4">
      <c r="B1855" s="12" t="s">
        <v>3595</v>
      </c>
      <c r="C1855" s="13"/>
      <c r="D1855" s="26"/>
    </row>
    <row r="1856" spans="2:4">
      <c r="B1856" s="15" t="s">
        <v>3596</v>
      </c>
      <c r="C1856" s="16" t="s">
        <v>3597</v>
      </c>
      <c r="D1856" s="17">
        <v>5500</v>
      </c>
    </row>
    <row r="1857" spans="2:4">
      <c r="B1857" s="15" t="s">
        <v>3598</v>
      </c>
      <c r="C1857" s="16" t="s">
        <v>3599</v>
      </c>
      <c r="D1857" s="17">
        <v>7700</v>
      </c>
    </row>
    <row r="1858" spans="2:4">
      <c r="B1858" s="15" t="s">
        <v>3600</v>
      </c>
      <c r="C1858" s="16" t="s">
        <v>3601</v>
      </c>
      <c r="D1858" s="17">
        <v>16500</v>
      </c>
    </row>
    <row r="1859" spans="2:4">
      <c r="B1859" s="15" t="s">
        <v>3602</v>
      </c>
      <c r="C1859" s="16" t="s">
        <v>3603</v>
      </c>
      <c r="D1859" s="17">
        <v>18700</v>
      </c>
    </row>
    <row r="1860" spans="2:4">
      <c r="B1860" s="15" t="s">
        <v>3604</v>
      </c>
      <c r="C1860" s="16" t="s">
        <v>3605</v>
      </c>
      <c r="D1860" s="17">
        <v>11550</v>
      </c>
    </row>
    <row r="1861" spans="2:4">
      <c r="B1861" s="15" t="s">
        <v>3606</v>
      </c>
      <c r="C1861" s="16" t="s">
        <v>3607</v>
      </c>
      <c r="D1861" s="17">
        <v>14300</v>
      </c>
    </row>
    <row r="1862" spans="2:4">
      <c r="B1862" s="15" t="s">
        <v>3608</v>
      </c>
      <c r="C1862" s="16" t="s">
        <v>3609</v>
      </c>
      <c r="D1862" s="17">
        <v>11000</v>
      </c>
    </row>
    <row r="1863" spans="2:4">
      <c r="B1863" s="12" t="s">
        <v>3610</v>
      </c>
      <c r="C1863" s="13"/>
      <c r="D1863" s="26"/>
    </row>
    <row r="1864" spans="2:4" ht="22.5">
      <c r="B1864" s="15" t="s">
        <v>3611</v>
      </c>
      <c r="C1864" s="16" t="s">
        <v>3612</v>
      </c>
      <c r="D1864" s="17">
        <v>11000</v>
      </c>
    </row>
    <row r="1865" spans="2:4">
      <c r="B1865" s="15" t="s">
        <v>3613</v>
      </c>
      <c r="C1865" s="16" t="s">
        <v>3614</v>
      </c>
      <c r="D1865" s="17">
        <v>6330</v>
      </c>
    </row>
    <row r="1866" spans="2:4" ht="22.5">
      <c r="B1866" s="15" t="s">
        <v>3615</v>
      </c>
      <c r="C1866" s="16" t="s">
        <v>3616</v>
      </c>
      <c r="D1866" s="17">
        <v>8800</v>
      </c>
    </row>
    <row r="1867" spans="2:4" ht="22.5">
      <c r="B1867" s="15" t="s">
        <v>3617</v>
      </c>
      <c r="C1867" s="16" t="s">
        <v>3618</v>
      </c>
      <c r="D1867" s="17">
        <v>11000</v>
      </c>
    </row>
    <row r="1868" spans="2:4" ht="22.5">
      <c r="B1868" s="15" t="s">
        <v>3619</v>
      </c>
      <c r="C1868" s="16" t="s">
        <v>3620</v>
      </c>
      <c r="D1868" s="17">
        <v>16500</v>
      </c>
    </row>
    <row r="1869" spans="2:4" ht="22.5">
      <c r="B1869" s="15" t="s">
        <v>3621</v>
      </c>
      <c r="C1869" s="16" t="s">
        <v>3622</v>
      </c>
      <c r="D1869" s="17">
        <v>11000</v>
      </c>
    </row>
    <row r="1870" spans="2:4" ht="22.5">
      <c r="B1870" s="15" t="s">
        <v>3623</v>
      </c>
      <c r="C1870" s="16" t="s">
        <v>3624</v>
      </c>
      <c r="D1870" s="17">
        <v>11000</v>
      </c>
    </row>
    <row r="1871" spans="2:4" ht="22.5">
      <c r="B1871" s="15" t="s">
        <v>3625</v>
      </c>
      <c r="C1871" s="16" t="s">
        <v>3626</v>
      </c>
      <c r="D1871" s="17">
        <v>25300</v>
      </c>
    </row>
    <row r="1872" spans="2:4" ht="22.5">
      <c r="B1872" s="15" t="s">
        <v>3627</v>
      </c>
      <c r="C1872" s="16" t="s">
        <v>3628</v>
      </c>
      <c r="D1872" s="17">
        <v>23100</v>
      </c>
    </row>
    <row r="1873" spans="2:4" ht="22.5">
      <c r="B1873" s="15" t="s">
        <v>3629</v>
      </c>
      <c r="C1873" s="16" t="s">
        <v>3630</v>
      </c>
      <c r="D1873" s="17">
        <v>27500</v>
      </c>
    </row>
    <row r="1874" spans="2:4" ht="22.5">
      <c r="B1874" s="15" t="s">
        <v>3631</v>
      </c>
      <c r="C1874" s="16" t="s">
        <v>3632</v>
      </c>
      <c r="D1874" s="17">
        <v>27500</v>
      </c>
    </row>
    <row r="1875" spans="2:4" ht="22.5">
      <c r="B1875" s="15" t="s">
        <v>3633</v>
      </c>
      <c r="C1875" s="16" t="s">
        <v>3634</v>
      </c>
      <c r="D1875" s="17">
        <v>33000</v>
      </c>
    </row>
    <row r="1876" spans="2:4" ht="22.5">
      <c r="B1876" s="15" t="s">
        <v>3635</v>
      </c>
      <c r="C1876" s="16" t="s">
        <v>3636</v>
      </c>
      <c r="D1876" s="17">
        <v>38500</v>
      </c>
    </row>
    <row r="1877" spans="2:4" ht="22.5">
      <c r="B1877" s="15" t="s">
        <v>3637</v>
      </c>
      <c r="C1877" s="16" t="s">
        <v>3638</v>
      </c>
      <c r="D1877" s="17">
        <v>14300</v>
      </c>
    </row>
    <row r="1878" spans="2:4" ht="22.5">
      <c r="B1878" s="15" t="s">
        <v>3639</v>
      </c>
      <c r="C1878" s="16" t="s">
        <v>3640</v>
      </c>
      <c r="D1878" s="17">
        <v>23100</v>
      </c>
    </row>
    <row r="1879" spans="2:4" ht="22.5">
      <c r="B1879" s="15" t="s">
        <v>3641</v>
      </c>
      <c r="C1879" s="16" t="s">
        <v>3642</v>
      </c>
      <c r="D1879" s="17">
        <v>29700</v>
      </c>
    </row>
    <row r="1880" spans="2:4" ht="22.5">
      <c r="B1880" s="15" t="s">
        <v>3643</v>
      </c>
      <c r="C1880" s="16" t="s">
        <v>3644</v>
      </c>
      <c r="D1880" s="17">
        <v>33000</v>
      </c>
    </row>
    <row r="1881" spans="2:4" ht="22.5">
      <c r="B1881" s="15" t="s">
        <v>3645</v>
      </c>
      <c r="C1881" s="16" t="s">
        <v>3646</v>
      </c>
      <c r="D1881" s="17">
        <v>25300</v>
      </c>
    </row>
    <row r="1882" spans="2:4" ht="22.5">
      <c r="B1882" s="15" t="s">
        <v>3647</v>
      </c>
      <c r="C1882" s="16" t="s">
        <v>3638</v>
      </c>
      <c r="D1882" s="17">
        <v>27500</v>
      </c>
    </row>
    <row r="1883" spans="2:4">
      <c r="B1883" s="15" t="s">
        <v>3648</v>
      </c>
      <c r="C1883" s="16" t="s">
        <v>3649</v>
      </c>
      <c r="D1883" s="17">
        <v>11000</v>
      </c>
    </row>
    <row r="1884" spans="2:4">
      <c r="B1884" s="12" t="s">
        <v>3650</v>
      </c>
      <c r="C1884" s="13"/>
      <c r="D1884" s="26"/>
    </row>
    <row r="1885" spans="2:4">
      <c r="B1885" s="15" t="s">
        <v>3651</v>
      </c>
      <c r="C1885" s="16" t="s">
        <v>3652</v>
      </c>
      <c r="D1885" s="17">
        <v>4070</v>
      </c>
    </row>
    <row r="1886" spans="2:4">
      <c r="B1886" s="24" t="s">
        <v>3653</v>
      </c>
      <c r="C1886" s="25" t="s">
        <v>3654</v>
      </c>
      <c r="D1886" s="17">
        <v>8000</v>
      </c>
    </row>
    <row r="1887" spans="2:4">
      <c r="B1887" s="24" t="s">
        <v>3655</v>
      </c>
      <c r="C1887" s="25" t="s">
        <v>3656</v>
      </c>
      <c r="D1887" s="17">
        <v>5000</v>
      </c>
    </row>
    <row r="1888" spans="2:4">
      <c r="B1888" s="24" t="s">
        <v>3657</v>
      </c>
      <c r="C1888" s="25" t="s">
        <v>3658</v>
      </c>
      <c r="D1888" s="17">
        <v>7000</v>
      </c>
    </row>
    <row r="1889" spans="2:4">
      <c r="B1889" s="24" t="s">
        <v>3659</v>
      </c>
      <c r="C1889" s="25" t="s">
        <v>3660</v>
      </c>
      <c r="D1889" s="17">
        <v>8000</v>
      </c>
    </row>
    <row r="1890" spans="2:4">
      <c r="B1890" s="24" t="s">
        <v>3661</v>
      </c>
      <c r="C1890" s="25" t="s">
        <v>3662</v>
      </c>
      <c r="D1890" s="17">
        <v>4000</v>
      </c>
    </row>
    <row r="1891" spans="2:4">
      <c r="B1891" s="12" t="s">
        <v>3663</v>
      </c>
      <c r="C1891" s="13"/>
      <c r="D1891" s="26"/>
    </row>
    <row r="1892" spans="2:4">
      <c r="B1892" s="15" t="s">
        <v>3664</v>
      </c>
      <c r="C1892" s="16" t="s">
        <v>3665</v>
      </c>
      <c r="D1892" s="17">
        <v>11000</v>
      </c>
    </row>
    <row r="1893" spans="2:4">
      <c r="B1893" s="15" t="s">
        <v>3666</v>
      </c>
      <c r="C1893" s="16" t="s">
        <v>3667</v>
      </c>
      <c r="D1893" s="17">
        <v>16500</v>
      </c>
    </row>
    <row r="1894" spans="2:4">
      <c r="B1894" s="15" t="s">
        <v>3668</v>
      </c>
      <c r="C1894" s="16" t="s">
        <v>3669</v>
      </c>
      <c r="D1894" s="17">
        <v>33000</v>
      </c>
    </row>
    <row r="1895" spans="2:4">
      <c r="B1895" s="15" t="s">
        <v>3670</v>
      </c>
      <c r="C1895" s="16" t="s">
        <v>3671</v>
      </c>
      <c r="D1895" s="17">
        <v>27500</v>
      </c>
    </row>
    <row r="1896" spans="2:4">
      <c r="B1896" s="15" t="s">
        <v>3672</v>
      </c>
      <c r="C1896" s="16" t="s">
        <v>3673</v>
      </c>
      <c r="D1896" s="17">
        <v>37400</v>
      </c>
    </row>
    <row r="1897" spans="2:4">
      <c r="B1897" s="15" t="s">
        <v>3674</v>
      </c>
      <c r="C1897" s="16" t="s">
        <v>3675</v>
      </c>
      <c r="D1897" s="17">
        <v>26400</v>
      </c>
    </row>
    <row r="1898" spans="2:4">
      <c r="B1898" s="15" t="s">
        <v>3676</v>
      </c>
      <c r="C1898" s="16" t="s">
        <v>3677</v>
      </c>
      <c r="D1898" s="17">
        <v>31900</v>
      </c>
    </row>
    <row r="1899" spans="2:4">
      <c r="B1899" s="15" t="s">
        <v>3678</v>
      </c>
      <c r="C1899" s="16" t="s">
        <v>3679</v>
      </c>
      <c r="D1899" s="17">
        <v>38500</v>
      </c>
    </row>
    <row r="1900" spans="2:4">
      <c r="B1900" s="15" t="s">
        <v>3680</v>
      </c>
      <c r="C1900" s="16" t="s">
        <v>3681</v>
      </c>
      <c r="D1900" s="17">
        <v>26400</v>
      </c>
    </row>
    <row r="1901" spans="2:4">
      <c r="B1901" s="15" t="s">
        <v>3682</v>
      </c>
      <c r="C1901" s="16" t="s">
        <v>3683</v>
      </c>
      <c r="D1901" s="17">
        <v>15400</v>
      </c>
    </row>
    <row r="1902" spans="2:4">
      <c r="B1902" s="37">
        <v>45187</v>
      </c>
      <c r="C1902" s="16" t="s">
        <v>3684</v>
      </c>
      <c r="D1902" s="17">
        <v>19000</v>
      </c>
    </row>
    <row r="1903" spans="2:4">
      <c r="B1903" s="12" t="s">
        <v>3685</v>
      </c>
      <c r="C1903" s="13"/>
      <c r="D1903" s="26"/>
    </row>
    <row r="1904" spans="2:4">
      <c r="B1904" s="37">
        <v>37912</v>
      </c>
      <c r="C1904" s="16" t="s">
        <v>3686</v>
      </c>
      <c r="D1904" s="17">
        <v>19000</v>
      </c>
    </row>
    <row r="1905" spans="2:4">
      <c r="B1905" s="37">
        <v>39008</v>
      </c>
      <c r="C1905" s="16" t="s">
        <v>3687</v>
      </c>
      <c r="D1905" s="17">
        <v>19000</v>
      </c>
    </row>
    <row r="1906" spans="2:4">
      <c r="B1906" s="37">
        <v>41200</v>
      </c>
      <c r="C1906" s="16" t="s">
        <v>3688</v>
      </c>
      <c r="D1906" s="17">
        <v>19000</v>
      </c>
    </row>
    <row r="1907" spans="2:4">
      <c r="B1907" s="18" t="s">
        <v>7091</v>
      </c>
      <c r="C1907" s="16" t="s">
        <v>7090</v>
      </c>
      <c r="D1907" s="277">
        <v>19000</v>
      </c>
    </row>
    <row r="1908" spans="2:4">
      <c r="B1908" s="18" t="s">
        <v>7103</v>
      </c>
      <c r="C1908" s="16" t="s">
        <v>7102</v>
      </c>
      <c r="D1908" s="277">
        <v>19000</v>
      </c>
    </row>
    <row r="1909" spans="2:4">
      <c r="B1909" s="18" t="s">
        <v>7095</v>
      </c>
      <c r="C1909" s="16" t="s">
        <v>7094</v>
      </c>
      <c r="D1909" s="277">
        <v>19000</v>
      </c>
    </row>
    <row r="1910" spans="2:4">
      <c r="B1910" s="18" t="s">
        <v>7099</v>
      </c>
      <c r="C1910" s="16" t="s">
        <v>7098</v>
      </c>
      <c r="D1910" s="277">
        <v>19000</v>
      </c>
    </row>
    <row r="1911" spans="2:4">
      <c r="B1911" s="12" t="s">
        <v>3689</v>
      </c>
      <c r="C1911" s="13"/>
      <c r="D1911" s="26"/>
    </row>
    <row r="1912" spans="2:4">
      <c r="B1912" s="15" t="s">
        <v>3690</v>
      </c>
      <c r="C1912" s="16" t="s">
        <v>3691</v>
      </c>
      <c r="D1912" s="17">
        <v>38500</v>
      </c>
    </row>
    <row r="1913" spans="2:4">
      <c r="B1913" s="15" t="s">
        <v>3692</v>
      </c>
      <c r="C1913" s="16" t="s">
        <v>3693</v>
      </c>
      <c r="D1913" s="17">
        <v>49500</v>
      </c>
    </row>
    <row r="1914" spans="2:4">
      <c r="B1914" s="15" t="s">
        <v>3694</v>
      </c>
      <c r="C1914" s="16" t="s">
        <v>3695</v>
      </c>
      <c r="D1914" s="17">
        <v>44000</v>
      </c>
    </row>
    <row r="1915" spans="2:4">
      <c r="B1915" s="15" t="s">
        <v>3696</v>
      </c>
      <c r="C1915" s="16" t="s">
        <v>3697</v>
      </c>
      <c r="D1915" s="17">
        <v>44000</v>
      </c>
    </row>
    <row r="1916" spans="2:4">
      <c r="B1916" s="12" t="s">
        <v>3698</v>
      </c>
      <c r="C1916" s="13"/>
      <c r="D1916" s="26"/>
    </row>
    <row r="1917" spans="2:4">
      <c r="B1917" s="15" t="s">
        <v>3699</v>
      </c>
      <c r="C1917" s="16" t="s">
        <v>3700</v>
      </c>
      <c r="D1917" s="17">
        <v>8250</v>
      </c>
    </row>
    <row r="1918" spans="2:4">
      <c r="B1918" s="15" t="s">
        <v>3701</v>
      </c>
      <c r="C1918" s="16" t="s">
        <v>3702</v>
      </c>
      <c r="D1918" s="17">
        <v>550</v>
      </c>
    </row>
    <row r="1919" spans="2:4">
      <c r="B1919" s="15" t="s">
        <v>3703</v>
      </c>
      <c r="C1919" s="16" t="s">
        <v>3704</v>
      </c>
      <c r="D1919" s="17">
        <v>720</v>
      </c>
    </row>
    <row r="1920" spans="2:4">
      <c r="B1920" s="12" t="s">
        <v>3705</v>
      </c>
      <c r="C1920" s="34"/>
      <c r="D1920" s="26"/>
    </row>
    <row r="1921" spans="1:4">
      <c r="B1921" s="15" t="s">
        <v>3706</v>
      </c>
      <c r="C1921" s="16" t="s">
        <v>3707</v>
      </c>
      <c r="D1921" s="17">
        <v>53900</v>
      </c>
    </row>
    <row r="1922" spans="1:4">
      <c r="B1922" s="15" t="s">
        <v>3708</v>
      </c>
      <c r="C1922" s="16" t="s">
        <v>3709</v>
      </c>
      <c r="D1922" s="22">
        <v>6000</v>
      </c>
    </row>
    <row r="1923" spans="1:4">
      <c r="A1923" s="38"/>
      <c r="B1923" s="15" t="s">
        <v>3710</v>
      </c>
      <c r="C1923" s="16" t="s">
        <v>3711</v>
      </c>
      <c r="D1923" s="22">
        <v>14000</v>
      </c>
    </row>
    <row r="1924" spans="1:4">
      <c r="A1924" s="38"/>
      <c r="B1924" s="15" t="s">
        <v>3712</v>
      </c>
      <c r="C1924" s="16" t="s">
        <v>3713</v>
      </c>
      <c r="D1924" s="22">
        <v>20000</v>
      </c>
    </row>
    <row r="1925" spans="1:4">
      <c r="A1925" s="38"/>
      <c r="B1925" s="15" t="s">
        <v>3714</v>
      </c>
      <c r="C1925" s="16" t="s">
        <v>3715</v>
      </c>
      <c r="D1925" s="22">
        <v>40000</v>
      </c>
    </row>
    <row r="1926" spans="1:4">
      <c r="A1926" s="38"/>
      <c r="B1926" s="15" t="s">
        <v>3716</v>
      </c>
      <c r="C1926" s="16" t="s">
        <v>3717</v>
      </c>
      <c r="D1926" s="22">
        <v>60000</v>
      </c>
    </row>
    <row r="1927" spans="1:4">
      <c r="B1927" s="15" t="s">
        <v>3718</v>
      </c>
      <c r="C1927" s="16" t="s">
        <v>3719</v>
      </c>
      <c r="D1927" s="22">
        <v>80000</v>
      </c>
    </row>
    <row r="1928" spans="1:4">
      <c r="B1928" s="15" t="s">
        <v>3720</v>
      </c>
      <c r="C1928" s="16" t="s">
        <v>3721</v>
      </c>
      <c r="D1928" s="22">
        <v>5500</v>
      </c>
    </row>
    <row r="1929" spans="1:4">
      <c r="B1929" s="15" t="s">
        <v>3722</v>
      </c>
      <c r="C1929" s="16" t="s">
        <v>3723</v>
      </c>
      <c r="D1929" s="22">
        <v>44000</v>
      </c>
    </row>
    <row r="1930" spans="1:4">
      <c r="B1930" s="15" t="s">
        <v>3724</v>
      </c>
      <c r="C1930" s="16" t="s">
        <v>3725</v>
      </c>
      <c r="D1930" s="22">
        <v>720</v>
      </c>
    </row>
    <row r="1931" spans="1:4">
      <c r="B1931" s="12" t="s">
        <v>3726</v>
      </c>
      <c r="C1931" s="13"/>
      <c r="D1931" s="14"/>
    </row>
    <row r="1932" spans="1:4">
      <c r="B1932" s="15" t="s">
        <v>3727</v>
      </c>
      <c r="C1932" s="16" t="s">
        <v>3728</v>
      </c>
      <c r="D1932" s="22">
        <v>3500</v>
      </c>
    </row>
    <row r="1933" spans="1:4" ht="22.5">
      <c r="B1933" s="18" t="s">
        <v>3729</v>
      </c>
      <c r="C1933" s="16" t="s">
        <v>3730</v>
      </c>
      <c r="D1933" s="22">
        <v>2500</v>
      </c>
    </row>
    <row r="1934" spans="1:4">
      <c r="B1934" s="15" t="s">
        <v>3731</v>
      </c>
      <c r="C1934" s="16" t="s">
        <v>3732</v>
      </c>
      <c r="D1934" s="22">
        <v>1500</v>
      </c>
    </row>
    <row r="1935" spans="1:4">
      <c r="B1935" s="15" t="s">
        <v>3733</v>
      </c>
      <c r="C1935" s="16" t="s">
        <v>3734</v>
      </c>
      <c r="D1935" s="22">
        <v>2500</v>
      </c>
    </row>
    <row r="1936" spans="1:4">
      <c r="B1936" s="15" t="s">
        <v>3735</v>
      </c>
      <c r="C1936" s="16" t="s">
        <v>3736</v>
      </c>
      <c r="D1936" s="22">
        <v>2500</v>
      </c>
    </row>
    <row r="1937" spans="2:4">
      <c r="B1937" s="15" t="s">
        <v>3737</v>
      </c>
      <c r="C1937" s="16" t="s">
        <v>3738</v>
      </c>
      <c r="D1937" s="22">
        <v>5000</v>
      </c>
    </row>
    <row r="1938" spans="2:4">
      <c r="B1938" s="15" t="s">
        <v>3739</v>
      </c>
      <c r="C1938" s="16" t="s">
        <v>3740</v>
      </c>
      <c r="D1938" s="22">
        <v>10000</v>
      </c>
    </row>
    <row r="1939" spans="2:4">
      <c r="B1939" s="15" t="s">
        <v>3741</v>
      </c>
      <c r="C1939" s="16" t="s">
        <v>3742</v>
      </c>
      <c r="D1939" s="22">
        <v>12000</v>
      </c>
    </row>
    <row r="1940" spans="2:4" ht="22.5">
      <c r="B1940" s="15" t="s">
        <v>3743</v>
      </c>
      <c r="C1940" s="16" t="s">
        <v>3744</v>
      </c>
      <c r="D1940" s="22">
        <v>14000</v>
      </c>
    </row>
    <row r="1941" spans="2:4">
      <c r="B1941" s="39"/>
      <c r="C1941" s="40" t="s">
        <v>3745</v>
      </c>
      <c r="D1941" s="41"/>
    </row>
    <row r="1942" spans="2:4">
      <c r="B1942" s="39"/>
      <c r="C1942" s="42" t="s">
        <v>3746</v>
      </c>
      <c r="D1942" s="43" t="s">
        <v>3747</v>
      </c>
    </row>
    <row r="1943" spans="2:4">
      <c r="B1943" s="44"/>
      <c r="C1943" s="45" t="s">
        <v>3748</v>
      </c>
      <c r="D1943" s="46">
        <v>1</v>
      </c>
    </row>
    <row r="1944" spans="2:4">
      <c r="B1944" s="44"/>
      <c r="C1944" s="45" t="s">
        <v>3749</v>
      </c>
      <c r="D1944" s="46">
        <v>1.3</v>
      </c>
    </row>
    <row r="1945" spans="2:4">
      <c r="B1945" s="44"/>
      <c r="C1945" s="45" t="s">
        <v>3750</v>
      </c>
      <c r="D1945" s="46">
        <v>1.5</v>
      </c>
    </row>
    <row r="1946" spans="2:4">
      <c r="B1946" s="44"/>
      <c r="C1946" s="45" t="s">
        <v>3751</v>
      </c>
      <c r="D1946" s="46">
        <v>1.7</v>
      </c>
    </row>
    <row r="1947" spans="2:4">
      <c r="B1947" s="44"/>
      <c r="C1947" s="45" t="s">
        <v>3752</v>
      </c>
      <c r="D1947" s="46">
        <v>2</v>
      </c>
    </row>
    <row r="1948" spans="2:4">
      <c r="B1948" s="44"/>
      <c r="C1948" s="45" t="s">
        <v>3753</v>
      </c>
      <c r="D1948" s="46">
        <v>2.5</v>
      </c>
    </row>
    <row r="1949" spans="2:4">
      <c r="B1949" s="44"/>
      <c r="C1949" s="45" t="s">
        <v>3754</v>
      </c>
      <c r="D1949" s="46">
        <v>3</v>
      </c>
    </row>
    <row r="1950" spans="2:4">
      <c r="B1950" s="44"/>
      <c r="C1950" s="45" t="s">
        <v>3755</v>
      </c>
      <c r="D1950" s="46">
        <v>3.5</v>
      </c>
    </row>
    <row r="1951" spans="2:4">
      <c r="B1951" s="44"/>
      <c r="C1951" s="45" t="s">
        <v>3756</v>
      </c>
      <c r="D1951" s="46">
        <v>4</v>
      </c>
    </row>
    <row r="1952" spans="2:4">
      <c r="B1952" s="44"/>
      <c r="C1952" s="45" t="s">
        <v>3757</v>
      </c>
      <c r="D1952" s="46">
        <v>4.5</v>
      </c>
    </row>
    <row r="1953" spans="2:4">
      <c r="B1953" s="44"/>
      <c r="C1953" s="45" t="s">
        <v>3758</v>
      </c>
      <c r="D1953" s="46">
        <v>5</v>
      </c>
    </row>
    <row r="1954" spans="2:4">
      <c r="B1954" s="44"/>
      <c r="C1954" s="45" t="s">
        <v>3759</v>
      </c>
      <c r="D1954" s="46">
        <v>5.5</v>
      </c>
    </row>
    <row r="1955" spans="2:4">
      <c r="B1955" s="44"/>
      <c r="C1955" s="45" t="s">
        <v>3760</v>
      </c>
      <c r="D1955" s="46">
        <v>6</v>
      </c>
    </row>
    <row r="1956" spans="2:4">
      <c r="B1956" s="44"/>
      <c r="C1956" s="45" t="s">
        <v>3761</v>
      </c>
      <c r="D1956" s="46">
        <v>6.5</v>
      </c>
    </row>
    <row r="1957" spans="2:4">
      <c r="B1957" s="44"/>
      <c r="C1957" s="45" t="s">
        <v>3762</v>
      </c>
      <c r="D1957" s="46">
        <v>7</v>
      </c>
    </row>
    <row r="1958" spans="2:4">
      <c r="B1958" s="44"/>
      <c r="C1958" s="45" t="s">
        <v>3763</v>
      </c>
      <c r="D1958" s="46">
        <v>7.5</v>
      </c>
    </row>
    <row r="1959" spans="2:4">
      <c r="B1959" s="44"/>
      <c r="C1959" s="45" t="s">
        <v>3764</v>
      </c>
      <c r="D1959" s="46">
        <v>12</v>
      </c>
    </row>
    <row r="1960" spans="2:4">
      <c r="B1960" s="44"/>
      <c r="C1960" s="45" t="s">
        <v>3765</v>
      </c>
      <c r="D1960" s="46">
        <v>16</v>
      </c>
    </row>
    <row r="1961" spans="2:4">
      <c r="B1961" s="44"/>
      <c r="C1961" s="45" t="s">
        <v>3766</v>
      </c>
      <c r="D1961" s="46">
        <v>20</v>
      </c>
    </row>
    <row r="1962" spans="2:4">
      <c r="B1962" s="44"/>
      <c r="C1962" s="45" t="s">
        <v>3767</v>
      </c>
      <c r="D1962" s="46">
        <v>24</v>
      </c>
    </row>
    <row r="1963" spans="2:4">
      <c r="B1963" s="44"/>
      <c r="C1963" s="45" t="s">
        <v>3768</v>
      </c>
      <c r="D1963" s="46">
        <v>28</v>
      </c>
    </row>
    <row r="1964" spans="2:4">
      <c r="B1964" s="44"/>
      <c r="C1964" s="45" t="s">
        <v>3769</v>
      </c>
      <c r="D1964" s="46">
        <v>32</v>
      </c>
    </row>
    <row r="1965" spans="2:4">
      <c r="B1965" s="44"/>
      <c r="C1965" s="45" t="s">
        <v>3770</v>
      </c>
      <c r="D1965" s="46">
        <v>36</v>
      </c>
    </row>
    <row r="1966" spans="2:4">
      <c r="B1966" s="44"/>
      <c r="C1966" s="47" t="s">
        <v>3771</v>
      </c>
      <c r="D1966" s="46"/>
    </row>
    <row r="1967" spans="2:4">
      <c r="B1967" s="12" t="s">
        <v>3772</v>
      </c>
      <c r="C1967" s="13"/>
      <c r="D1967" s="14"/>
    </row>
    <row r="1968" spans="2:4">
      <c r="B1968" s="15" t="s">
        <v>3773</v>
      </c>
      <c r="C1968" s="16" t="s">
        <v>3774</v>
      </c>
      <c r="D1968" s="22">
        <v>7600</v>
      </c>
    </row>
    <row r="1969" spans="2:4">
      <c r="B1969" s="15" t="s">
        <v>3775</v>
      </c>
      <c r="C1969" s="16" t="s">
        <v>3776</v>
      </c>
      <c r="D1969" s="22">
        <v>16400</v>
      </c>
    </row>
    <row r="1970" spans="2:4">
      <c r="B1970" s="15" t="s">
        <v>3777</v>
      </c>
      <c r="C1970" s="16" t="s">
        <v>3778</v>
      </c>
      <c r="D1970" s="22">
        <v>21000</v>
      </c>
    </row>
    <row r="1971" spans="2:4">
      <c r="B1971" s="15" t="s">
        <v>3779</v>
      </c>
      <c r="C1971" s="16" t="s">
        <v>3780</v>
      </c>
      <c r="D1971" s="22">
        <v>33000</v>
      </c>
    </row>
    <row r="1972" spans="2:4">
      <c r="B1972" s="15" t="s">
        <v>3781</v>
      </c>
      <c r="C1972" s="16" t="s">
        <v>3782</v>
      </c>
      <c r="D1972" s="22">
        <v>6000</v>
      </c>
    </row>
    <row r="1973" spans="2:4">
      <c r="B1973" s="15" t="s">
        <v>3783</v>
      </c>
      <c r="C1973" s="16" t="s">
        <v>3784</v>
      </c>
      <c r="D1973" s="22">
        <v>5500</v>
      </c>
    </row>
    <row r="1974" spans="2:4">
      <c r="B1974" s="15" t="s">
        <v>3785</v>
      </c>
      <c r="C1974" s="16" t="s">
        <v>3786</v>
      </c>
      <c r="D1974" s="22">
        <v>7800</v>
      </c>
    </row>
    <row r="1975" spans="2:4">
      <c r="B1975" s="15" t="s">
        <v>3787</v>
      </c>
      <c r="C1975" s="16" t="s">
        <v>3788</v>
      </c>
      <c r="D1975" s="22">
        <v>5200</v>
      </c>
    </row>
    <row r="1976" spans="2:4">
      <c r="B1976" s="15" t="s">
        <v>3789</v>
      </c>
      <c r="C1976" s="16" t="s">
        <v>3790</v>
      </c>
      <c r="D1976" s="22">
        <v>14650</v>
      </c>
    </row>
    <row r="1977" spans="2:4">
      <c r="B1977" s="15" t="s">
        <v>3791</v>
      </c>
      <c r="C1977" s="16" t="s">
        <v>3792</v>
      </c>
      <c r="D1977" s="22">
        <v>11140</v>
      </c>
    </row>
    <row r="1978" spans="2:4">
      <c r="B1978" s="19" t="s">
        <v>192</v>
      </c>
      <c r="C1978" s="20"/>
      <c r="D1978" s="21"/>
    </row>
    <row r="1979" spans="2:4">
      <c r="B1979" s="12" t="s">
        <v>3793</v>
      </c>
      <c r="C1979" s="48"/>
      <c r="D1979" s="49"/>
    </row>
    <row r="1980" spans="2:4">
      <c r="B1980" s="15" t="s">
        <v>3794</v>
      </c>
      <c r="C1980" s="16" t="s">
        <v>3795</v>
      </c>
      <c r="D1980" s="22">
        <v>550</v>
      </c>
    </row>
    <row r="1981" spans="2:4">
      <c r="B1981" s="12" t="s">
        <v>3796</v>
      </c>
      <c r="C1981" s="50"/>
      <c r="D1981" s="51"/>
    </row>
    <row r="1982" spans="2:4">
      <c r="B1982" s="52" t="s">
        <v>3797</v>
      </c>
      <c r="C1982" s="36" t="s">
        <v>3798</v>
      </c>
      <c r="D1982" s="53">
        <v>15000</v>
      </c>
    </row>
    <row r="1983" spans="2:4">
      <c r="B1983" s="12" t="s">
        <v>3799</v>
      </c>
      <c r="C1983" s="50"/>
      <c r="D1983" s="51"/>
    </row>
    <row r="1984" spans="2:4">
      <c r="B1984" s="15" t="s">
        <v>3800</v>
      </c>
      <c r="C1984" s="16" t="s">
        <v>3801</v>
      </c>
      <c r="D1984" s="22">
        <v>1050</v>
      </c>
    </row>
    <row r="1985" spans="2:4">
      <c r="B1985" s="15" t="s">
        <v>3802</v>
      </c>
      <c r="C1985" s="16" t="s">
        <v>3803</v>
      </c>
      <c r="D1985" s="22">
        <v>2200</v>
      </c>
    </row>
    <row r="1986" spans="2:4">
      <c r="B1986" s="15" t="s">
        <v>3804</v>
      </c>
      <c r="C1986" s="16" t="s">
        <v>3805</v>
      </c>
      <c r="D1986" s="22">
        <v>2000</v>
      </c>
    </row>
    <row r="1987" spans="2:4">
      <c r="B1987" s="15" t="s">
        <v>3806</v>
      </c>
      <c r="C1987" s="16" t="s">
        <v>3807</v>
      </c>
      <c r="D1987" s="22">
        <v>200</v>
      </c>
    </row>
    <row r="1988" spans="2:4">
      <c r="B1988" s="15" t="s">
        <v>3808</v>
      </c>
      <c r="C1988" s="16" t="s">
        <v>3809</v>
      </c>
      <c r="D1988" s="22">
        <v>550</v>
      </c>
    </row>
    <row r="1989" spans="2:4">
      <c r="B1989" s="15" t="s">
        <v>3810</v>
      </c>
      <c r="C1989" s="16" t="s">
        <v>3811</v>
      </c>
      <c r="D1989" s="22">
        <v>170</v>
      </c>
    </row>
    <row r="1990" spans="2:4">
      <c r="B1990" s="15" t="s">
        <v>3812</v>
      </c>
      <c r="C1990" s="16" t="s">
        <v>3813</v>
      </c>
      <c r="D1990" s="22">
        <v>36710</v>
      </c>
    </row>
    <row r="1991" spans="2:4">
      <c r="B1991" s="15" t="s">
        <v>3814</v>
      </c>
      <c r="C1991" s="16" t="s">
        <v>3815</v>
      </c>
      <c r="D1991" s="22">
        <v>1700</v>
      </c>
    </row>
    <row r="1992" spans="2:4">
      <c r="B1992" s="15" t="s">
        <v>3816</v>
      </c>
      <c r="C1992" s="16" t="s">
        <v>3817</v>
      </c>
      <c r="D1992" s="22">
        <v>4000</v>
      </c>
    </row>
    <row r="1993" spans="2:4">
      <c r="B1993" s="15" t="s">
        <v>3818</v>
      </c>
      <c r="C1993" s="16" t="s">
        <v>3819</v>
      </c>
      <c r="D1993" s="22">
        <v>24500</v>
      </c>
    </row>
    <row r="1994" spans="2:4">
      <c r="B1994" s="15" t="s">
        <v>3820</v>
      </c>
      <c r="C1994" s="16" t="s">
        <v>3821</v>
      </c>
      <c r="D1994" s="22">
        <v>69300</v>
      </c>
    </row>
    <row r="1995" spans="2:4">
      <c r="B1995" s="15" t="s">
        <v>3822</v>
      </c>
      <c r="C1995" s="16" t="s">
        <v>3823</v>
      </c>
      <c r="D1995" s="22">
        <v>110</v>
      </c>
    </row>
    <row r="1996" spans="2:4">
      <c r="B1996" s="15" t="s">
        <v>3824</v>
      </c>
      <c r="C1996" s="16" t="s">
        <v>3825</v>
      </c>
      <c r="D1996" s="22">
        <v>210</v>
      </c>
    </row>
    <row r="1997" spans="2:4">
      <c r="B1997" s="15" t="s">
        <v>3826</v>
      </c>
      <c r="C1997" s="16" t="s">
        <v>3827</v>
      </c>
      <c r="D1997" s="22">
        <v>1450</v>
      </c>
    </row>
    <row r="1998" spans="2:4">
      <c r="B1998" s="15" t="s">
        <v>3828</v>
      </c>
      <c r="C1998" s="16" t="s">
        <v>3829</v>
      </c>
      <c r="D1998" s="22">
        <v>1600</v>
      </c>
    </row>
    <row r="1999" spans="2:4">
      <c r="B1999" s="15" t="s">
        <v>3830</v>
      </c>
      <c r="C1999" s="16" t="s">
        <v>3831</v>
      </c>
      <c r="D1999" s="22">
        <v>35500</v>
      </c>
    </row>
    <row r="2000" spans="2:4">
      <c r="B2000" s="15" t="s">
        <v>3832</v>
      </c>
      <c r="C2000" s="16" t="s">
        <v>3833</v>
      </c>
      <c r="D2000" s="22">
        <v>5600</v>
      </c>
    </row>
    <row r="2001" spans="2:4">
      <c r="B2001" s="15" t="s">
        <v>3834</v>
      </c>
      <c r="C2001" s="16" t="s">
        <v>3835</v>
      </c>
      <c r="D2001" s="22">
        <v>4050</v>
      </c>
    </row>
    <row r="2002" spans="2:4">
      <c r="B2002" s="15" t="s">
        <v>3836</v>
      </c>
      <c r="C2002" s="16" t="s">
        <v>3837</v>
      </c>
      <c r="D2002" s="22">
        <v>2500</v>
      </c>
    </row>
    <row r="2003" spans="2:4">
      <c r="B2003" s="15" t="s">
        <v>3838</v>
      </c>
      <c r="C2003" s="16" t="s">
        <v>3839</v>
      </c>
      <c r="D2003" s="22">
        <v>2700</v>
      </c>
    </row>
    <row r="2004" spans="2:4">
      <c r="B2004" s="15" t="s">
        <v>3840</v>
      </c>
      <c r="C2004" s="16" t="s">
        <v>3841</v>
      </c>
      <c r="D2004" s="22">
        <v>700</v>
      </c>
    </row>
    <row r="2005" spans="2:4">
      <c r="B2005" s="15" t="s">
        <v>3842</v>
      </c>
      <c r="C2005" s="16" t="s">
        <v>3843</v>
      </c>
      <c r="D2005" s="22">
        <v>450</v>
      </c>
    </row>
    <row r="2006" spans="2:4">
      <c r="B2006" s="15" t="s">
        <v>3844</v>
      </c>
      <c r="C2006" s="16" t="s">
        <v>3845</v>
      </c>
      <c r="D2006" s="22">
        <v>360</v>
      </c>
    </row>
    <row r="2007" spans="2:4">
      <c r="B2007" s="15" t="s">
        <v>3846</v>
      </c>
      <c r="C2007" s="16" t="s">
        <v>3847</v>
      </c>
      <c r="D2007" s="22">
        <v>12350</v>
      </c>
    </row>
    <row r="2008" spans="2:4">
      <c r="B2008" s="15" t="s">
        <v>3848</v>
      </c>
      <c r="C2008" s="16" t="s">
        <v>3849</v>
      </c>
      <c r="D2008" s="22">
        <v>8200</v>
      </c>
    </row>
    <row r="2009" spans="2:4">
      <c r="B2009" s="15" t="s">
        <v>3850</v>
      </c>
      <c r="C2009" s="16" t="s">
        <v>3851</v>
      </c>
      <c r="D2009" s="22">
        <v>46300</v>
      </c>
    </row>
    <row r="2010" spans="2:4">
      <c r="B2010" s="15" t="s">
        <v>3852</v>
      </c>
      <c r="C2010" s="16" t="s">
        <v>3853</v>
      </c>
      <c r="D2010" s="22">
        <v>16900</v>
      </c>
    </row>
    <row r="2011" spans="2:4">
      <c r="B2011" s="15" t="s">
        <v>3854</v>
      </c>
      <c r="C2011" s="16" t="s">
        <v>3855</v>
      </c>
      <c r="D2011" s="22">
        <v>200</v>
      </c>
    </row>
    <row r="2012" spans="2:4">
      <c r="B2012" s="15" t="s">
        <v>3856</v>
      </c>
      <c r="C2012" s="16" t="s">
        <v>3857</v>
      </c>
      <c r="D2012" s="22">
        <v>79650</v>
      </c>
    </row>
    <row r="2013" spans="2:4">
      <c r="B2013" s="15" t="s">
        <v>3858</v>
      </c>
      <c r="C2013" s="16" t="s">
        <v>3859</v>
      </c>
      <c r="D2013" s="22">
        <v>69900</v>
      </c>
    </row>
    <row r="2014" spans="2:4">
      <c r="B2014" s="15" t="s">
        <v>3860</v>
      </c>
      <c r="C2014" s="16" t="s">
        <v>3861</v>
      </c>
      <c r="D2014" s="22">
        <v>7020</v>
      </c>
    </row>
    <row r="2015" spans="2:4">
      <c r="B2015" s="15" t="s">
        <v>3862</v>
      </c>
      <c r="C2015" s="16" t="s">
        <v>3863</v>
      </c>
      <c r="D2015" s="22">
        <v>500</v>
      </c>
    </row>
    <row r="2016" spans="2:4">
      <c r="B2016" s="15" t="s">
        <v>3864</v>
      </c>
      <c r="C2016" s="16" t="s">
        <v>3865</v>
      </c>
      <c r="D2016" s="22">
        <v>500</v>
      </c>
    </row>
    <row r="2017" spans="2:4">
      <c r="B2017" s="15" t="s">
        <v>3866</v>
      </c>
      <c r="C2017" s="16" t="s">
        <v>3867</v>
      </c>
      <c r="D2017" s="22">
        <v>1300</v>
      </c>
    </row>
    <row r="2018" spans="2:4">
      <c r="B2018" s="15" t="s">
        <v>3868</v>
      </c>
      <c r="C2018" s="16" t="s">
        <v>3869</v>
      </c>
      <c r="D2018" s="22">
        <v>1700</v>
      </c>
    </row>
    <row r="2019" spans="2:4">
      <c r="B2019" s="15" t="s">
        <v>3870</v>
      </c>
      <c r="C2019" s="16" t="s">
        <v>3871</v>
      </c>
      <c r="D2019" s="22">
        <v>900</v>
      </c>
    </row>
    <row r="2020" spans="2:4">
      <c r="B2020" s="15" t="s">
        <v>3872</v>
      </c>
      <c r="C2020" s="16" t="s">
        <v>3873</v>
      </c>
      <c r="D2020" s="22">
        <v>320</v>
      </c>
    </row>
    <row r="2021" spans="2:4">
      <c r="B2021" s="15" t="s">
        <v>3874</v>
      </c>
      <c r="C2021" s="16" t="s">
        <v>3875</v>
      </c>
      <c r="D2021" s="22">
        <v>550</v>
      </c>
    </row>
    <row r="2022" spans="2:4">
      <c r="B2022" s="15" t="s">
        <v>3876</v>
      </c>
      <c r="C2022" s="16" t="s">
        <v>3877</v>
      </c>
      <c r="D2022" s="22">
        <v>540</v>
      </c>
    </row>
    <row r="2023" spans="2:4">
      <c r="B2023" s="15" t="s">
        <v>3878</v>
      </c>
      <c r="C2023" s="16" t="s">
        <v>3879</v>
      </c>
      <c r="D2023" s="22">
        <v>360</v>
      </c>
    </row>
    <row r="2024" spans="2:4">
      <c r="B2024" s="15" t="s">
        <v>3880</v>
      </c>
      <c r="C2024" s="16" t="s">
        <v>3881</v>
      </c>
      <c r="D2024" s="22">
        <v>1780</v>
      </c>
    </row>
    <row r="2025" spans="2:4">
      <c r="B2025" s="15" t="s">
        <v>3882</v>
      </c>
      <c r="C2025" s="16" t="s">
        <v>3883</v>
      </c>
      <c r="D2025" s="22">
        <v>550</v>
      </c>
    </row>
    <row r="2026" spans="2:4">
      <c r="B2026" s="15" t="s">
        <v>3884</v>
      </c>
      <c r="C2026" s="16" t="s">
        <v>3885</v>
      </c>
      <c r="D2026" s="22">
        <v>550</v>
      </c>
    </row>
    <row r="2027" spans="2:4">
      <c r="B2027" s="15" t="s">
        <v>3886</v>
      </c>
      <c r="C2027" s="16" t="s">
        <v>3887</v>
      </c>
      <c r="D2027" s="22">
        <v>150</v>
      </c>
    </row>
    <row r="2028" spans="2:4">
      <c r="B2028" s="15" t="s">
        <v>3888</v>
      </c>
      <c r="C2028" s="16" t="s">
        <v>3889</v>
      </c>
      <c r="D2028" s="22">
        <v>750</v>
      </c>
    </row>
    <row r="2029" spans="2:4">
      <c r="B2029" s="15" t="s">
        <v>3890</v>
      </c>
      <c r="C2029" s="16" t="s">
        <v>3891</v>
      </c>
      <c r="D2029" s="22">
        <v>250</v>
      </c>
    </row>
    <row r="2030" spans="2:4">
      <c r="B2030" s="15" t="s">
        <v>3892</v>
      </c>
      <c r="C2030" s="16" t="s">
        <v>3893</v>
      </c>
      <c r="D2030" s="22">
        <v>880</v>
      </c>
    </row>
    <row r="2031" spans="2:4">
      <c r="B2031" s="15" t="s">
        <v>3894</v>
      </c>
      <c r="C2031" s="16" t="s">
        <v>3895</v>
      </c>
      <c r="D2031" s="22">
        <v>1450</v>
      </c>
    </row>
    <row r="2032" spans="2:4">
      <c r="B2032" s="15" t="s">
        <v>3896</v>
      </c>
      <c r="C2032" s="16" t="s">
        <v>3897</v>
      </c>
      <c r="D2032" s="22">
        <v>200</v>
      </c>
    </row>
    <row r="2033" spans="2:4">
      <c r="B2033" s="15" t="s">
        <v>3898</v>
      </c>
      <c r="C2033" s="16" t="s">
        <v>3899</v>
      </c>
      <c r="D2033" s="22">
        <v>2000</v>
      </c>
    </row>
    <row r="2034" spans="2:4">
      <c r="B2034" s="15" t="s">
        <v>3900</v>
      </c>
      <c r="C2034" s="16" t="s">
        <v>3901</v>
      </c>
      <c r="D2034" s="22">
        <v>870</v>
      </c>
    </row>
    <row r="2035" spans="2:4">
      <c r="B2035" s="15" t="s">
        <v>3902</v>
      </c>
      <c r="C2035" s="16" t="s">
        <v>3903</v>
      </c>
      <c r="D2035" s="22">
        <v>2000</v>
      </c>
    </row>
    <row r="2036" spans="2:4">
      <c r="B2036" s="15" t="s">
        <v>3904</v>
      </c>
      <c r="C2036" s="16" t="s">
        <v>3905</v>
      </c>
      <c r="D2036" s="22">
        <v>3500</v>
      </c>
    </row>
    <row r="2037" spans="2:4">
      <c r="B2037" s="15" t="s">
        <v>3906</v>
      </c>
      <c r="C2037" s="16" t="s">
        <v>3907</v>
      </c>
      <c r="D2037" s="22">
        <v>4700</v>
      </c>
    </row>
    <row r="2038" spans="2:4">
      <c r="B2038" s="15" t="s">
        <v>3908</v>
      </c>
      <c r="C2038" s="16" t="s">
        <v>3909</v>
      </c>
      <c r="D2038" s="22">
        <v>200</v>
      </c>
    </row>
    <row r="2039" spans="2:4">
      <c r="B2039" s="15" t="s">
        <v>3910</v>
      </c>
      <c r="C2039" s="16" t="s">
        <v>3911</v>
      </c>
      <c r="D2039" s="22">
        <v>46400</v>
      </c>
    </row>
    <row r="2040" spans="2:4">
      <c r="B2040" s="15" t="s">
        <v>3912</v>
      </c>
      <c r="C2040" s="16" t="s">
        <v>3913</v>
      </c>
      <c r="D2040" s="22">
        <v>13000</v>
      </c>
    </row>
    <row r="2041" spans="2:4">
      <c r="B2041" s="15" t="s">
        <v>3914</v>
      </c>
      <c r="C2041" s="16" t="s">
        <v>3915</v>
      </c>
      <c r="D2041" s="22">
        <v>9000</v>
      </c>
    </row>
    <row r="2042" spans="2:4">
      <c r="B2042" s="15" t="s">
        <v>3916</v>
      </c>
      <c r="C2042" s="16" t="s">
        <v>3917</v>
      </c>
      <c r="D2042" s="22">
        <v>2500</v>
      </c>
    </row>
    <row r="2043" spans="2:4">
      <c r="B2043" s="15" t="s">
        <v>3918</v>
      </c>
      <c r="C2043" s="16" t="s">
        <v>3919</v>
      </c>
      <c r="D2043" s="22">
        <v>14500</v>
      </c>
    </row>
    <row r="2044" spans="2:4">
      <c r="B2044" s="15" t="s">
        <v>3920</v>
      </c>
      <c r="C2044" s="16" t="s">
        <v>3921</v>
      </c>
      <c r="D2044" s="22">
        <v>3250</v>
      </c>
    </row>
    <row r="2045" spans="2:4">
      <c r="B2045" s="15" t="s">
        <v>3922</v>
      </c>
      <c r="C2045" s="16" t="s">
        <v>3923</v>
      </c>
      <c r="D2045" s="22">
        <v>4450</v>
      </c>
    </row>
    <row r="2046" spans="2:4">
      <c r="B2046" s="15" t="s">
        <v>3924</v>
      </c>
      <c r="C2046" s="16" t="s">
        <v>3925</v>
      </c>
      <c r="D2046" s="22">
        <v>10150</v>
      </c>
    </row>
    <row r="2047" spans="2:4">
      <c r="B2047" s="15" t="s">
        <v>3926</v>
      </c>
      <c r="C2047" s="16" t="s">
        <v>3927</v>
      </c>
      <c r="D2047" s="22">
        <v>7850</v>
      </c>
    </row>
    <row r="2048" spans="2:4">
      <c r="B2048" s="15" t="s">
        <v>3928</v>
      </c>
      <c r="C2048" s="16" t="s">
        <v>3929</v>
      </c>
      <c r="D2048" s="22">
        <v>270</v>
      </c>
    </row>
    <row r="2049" spans="2:4">
      <c r="B2049" s="15" t="s">
        <v>3930</v>
      </c>
      <c r="C2049" s="16" t="s">
        <v>3931</v>
      </c>
      <c r="D2049" s="22">
        <v>440</v>
      </c>
    </row>
    <row r="2050" spans="2:4">
      <c r="B2050" s="15" t="s">
        <v>3932</v>
      </c>
      <c r="C2050" s="16" t="s">
        <v>3933</v>
      </c>
      <c r="D2050" s="22">
        <v>2200</v>
      </c>
    </row>
    <row r="2051" spans="2:4">
      <c r="B2051" s="15" t="s">
        <v>3934</v>
      </c>
      <c r="C2051" s="16" t="s">
        <v>3935</v>
      </c>
      <c r="D2051" s="22">
        <v>1650</v>
      </c>
    </row>
    <row r="2052" spans="2:4">
      <c r="B2052" s="15" t="s">
        <v>3936</v>
      </c>
      <c r="C2052" s="16" t="s">
        <v>3937</v>
      </c>
      <c r="D2052" s="22">
        <v>1330</v>
      </c>
    </row>
    <row r="2053" spans="2:4">
      <c r="B2053" s="15" t="s">
        <v>3938</v>
      </c>
      <c r="C2053" s="16" t="s">
        <v>3939</v>
      </c>
      <c r="D2053" s="22">
        <v>10730</v>
      </c>
    </row>
    <row r="2054" spans="2:4">
      <c r="B2054" s="15" t="s">
        <v>3940</v>
      </c>
      <c r="C2054" s="16" t="s">
        <v>3941</v>
      </c>
      <c r="D2054" s="22">
        <v>2000</v>
      </c>
    </row>
    <row r="2055" spans="2:4">
      <c r="B2055" s="15" t="s">
        <v>3942</v>
      </c>
      <c r="C2055" s="16" t="s">
        <v>3943</v>
      </c>
      <c r="D2055" s="22">
        <v>5625</v>
      </c>
    </row>
    <row r="2056" spans="2:4">
      <c r="B2056" s="15" t="s">
        <v>3944</v>
      </c>
      <c r="C2056" s="16" t="s">
        <v>3945</v>
      </c>
      <c r="D2056" s="22">
        <v>5800</v>
      </c>
    </row>
    <row r="2057" spans="2:4">
      <c r="B2057" s="15" t="s">
        <v>3946</v>
      </c>
      <c r="C2057" s="16" t="s">
        <v>3947</v>
      </c>
      <c r="D2057" s="22">
        <v>15660</v>
      </c>
    </row>
    <row r="2058" spans="2:4">
      <c r="B2058" s="15" t="s">
        <v>3948</v>
      </c>
      <c r="C2058" s="16" t="s">
        <v>3949</v>
      </c>
      <c r="D2058" s="22">
        <v>510</v>
      </c>
    </row>
    <row r="2059" spans="2:4">
      <c r="B2059" s="15" t="s">
        <v>3950</v>
      </c>
      <c r="C2059" s="16" t="s">
        <v>3951</v>
      </c>
      <c r="D2059" s="22">
        <v>750</v>
      </c>
    </row>
    <row r="2060" spans="2:4">
      <c r="B2060" s="15" t="s">
        <v>3952</v>
      </c>
      <c r="C2060" s="16" t="s">
        <v>3953</v>
      </c>
      <c r="D2060" s="22">
        <v>1510</v>
      </c>
    </row>
    <row r="2061" spans="2:4">
      <c r="B2061" s="15" t="s">
        <v>3954</v>
      </c>
      <c r="C2061" s="16" t="s">
        <v>3955</v>
      </c>
      <c r="D2061" s="22">
        <v>3760</v>
      </c>
    </row>
    <row r="2062" spans="2:4">
      <c r="B2062" s="15" t="s">
        <v>3956</v>
      </c>
      <c r="C2062" s="16" t="s">
        <v>3957</v>
      </c>
      <c r="D2062" s="22">
        <v>17800</v>
      </c>
    </row>
    <row r="2063" spans="2:4">
      <c r="B2063" s="15" t="s">
        <v>3958</v>
      </c>
      <c r="C2063" s="16" t="s">
        <v>3959</v>
      </c>
      <c r="D2063" s="22">
        <v>1000</v>
      </c>
    </row>
    <row r="2064" spans="2:4">
      <c r="B2064" s="15" t="s">
        <v>3960</v>
      </c>
      <c r="C2064" s="16" t="s">
        <v>3961</v>
      </c>
      <c r="D2064" s="22">
        <v>6470</v>
      </c>
    </row>
    <row r="2065" spans="2:4">
      <c r="B2065" s="15" t="s">
        <v>3962</v>
      </c>
      <c r="C2065" s="16" t="s">
        <v>3963</v>
      </c>
      <c r="D2065" s="22">
        <v>21100</v>
      </c>
    </row>
    <row r="2066" spans="2:4">
      <c r="B2066" s="15" t="s">
        <v>3964</v>
      </c>
      <c r="C2066" s="16" t="s">
        <v>3965</v>
      </c>
      <c r="D2066" s="22">
        <v>20950</v>
      </c>
    </row>
    <row r="2067" spans="2:4">
      <c r="B2067" s="15" t="s">
        <v>3966</v>
      </c>
      <c r="C2067" s="16" t="s">
        <v>3967</v>
      </c>
      <c r="D2067" s="22">
        <v>32980</v>
      </c>
    </row>
    <row r="2068" spans="2:4">
      <c r="B2068" s="15" t="s">
        <v>3968</v>
      </c>
      <c r="C2068" s="16" t="s">
        <v>3969</v>
      </c>
      <c r="D2068" s="22">
        <v>29975</v>
      </c>
    </row>
    <row r="2069" spans="2:4">
      <c r="B2069" s="15" t="s">
        <v>3970</v>
      </c>
      <c r="C2069" s="16" t="s">
        <v>3971</v>
      </c>
      <c r="D2069" s="22">
        <v>2640</v>
      </c>
    </row>
    <row r="2070" spans="2:4">
      <c r="B2070" s="15" t="s">
        <v>3972</v>
      </c>
      <c r="C2070" s="16" t="s">
        <v>3973</v>
      </c>
      <c r="D2070" s="22">
        <v>1970</v>
      </c>
    </row>
    <row r="2071" spans="2:4">
      <c r="B2071" s="15" t="s">
        <v>3974</v>
      </c>
      <c r="C2071" s="16" t="s">
        <v>3975</v>
      </c>
      <c r="D2071" s="22">
        <v>3045</v>
      </c>
    </row>
    <row r="2072" spans="2:4">
      <c r="B2072" s="15" t="s">
        <v>3976</v>
      </c>
      <c r="C2072" s="16" t="s">
        <v>3977</v>
      </c>
      <c r="D2072" s="22">
        <v>210</v>
      </c>
    </row>
    <row r="2073" spans="2:4">
      <c r="B2073" s="15" t="s">
        <v>3978</v>
      </c>
      <c r="C2073" s="16" t="s">
        <v>3979</v>
      </c>
      <c r="D2073" s="22">
        <v>3980</v>
      </c>
    </row>
    <row r="2074" spans="2:4">
      <c r="B2074" s="15" t="s">
        <v>3980</v>
      </c>
      <c r="C2074" s="16" t="s">
        <v>3981</v>
      </c>
      <c r="D2074" s="22">
        <v>200</v>
      </c>
    </row>
    <row r="2075" spans="2:4">
      <c r="B2075" s="15" t="s">
        <v>3982</v>
      </c>
      <c r="C2075" s="16" t="s">
        <v>3983</v>
      </c>
      <c r="D2075" s="22">
        <v>3650</v>
      </c>
    </row>
    <row r="2076" spans="2:4">
      <c r="B2076" s="15" t="s">
        <v>3984</v>
      </c>
      <c r="C2076" s="16" t="s">
        <v>3985</v>
      </c>
      <c r="D2076" s="22">
        <v>1300</v>
      </c>
    </row>
    <row r="2077" spans="2:4">
      <c r="B2077" s="15" t="s">
        <v>3986</v>
      </c>
      <c r="C2077" s="16" t="s">
        <v>3987</v>
      </c>
      <c r="D2077" s="22">
        <v>2100</v>
      </c>
    </row>
    <row r="2078" spans="2:4">
      <c r="B2078" s="15" t="s">
        <v>3988</v>
      </c>
      <c r="C2078" s="16" t="s">
        <v>3989</v>
      </c>
      <c r="D2078" s="22">
        <v>300</v>
      </c>
    </row>
    <row r="2079" spans="2:4">
      <c r="B2079" s="15" t="s">
        <v>3990</v>
      </c>
      <c r="C2079" s="16" t="s">
        <v>3991</v>
      </c>
      <c r="D2079" s="22">
        <v>1600</v>
      </c>
    </row>
    <row r="2080" spans="2:4">
      <c r="B2080" s="15" t="s">
        <v>3992</v>
      </c>
      <c r="C2080" s="16" t="s">
        <v>3993</v>
      </c>
      <c r="D2080" s="22">
        <v>8500</v>
      </c>
    </row>
    <row r="2081" spans="2:4">
      <c r="B2081" s="15" t="s">
        <v>3994</v>
      </c>
      <c r="C2081" s="16" t="s">
        <v>3995</v>
      </c>
      <c r="D2081" s="22">
        <v>1720</v>
      </c>
    </row>
    <row r="2082" spans="2:4">
      <c r="B2082" s="15" t="s">
        <v>3996</v>
      </c>
      <c r="C2082" s="16" t="s">
        <v>3997</v>
      </c>
      <c r="D2082" s="22">
        <v>4400</v>
      </c>
    </row>
    <row r="2083" spans="2:4">
      <c r="B2083" s="18" t="s">
        <v>3998</v>
      </c>
      <c r="C2083" s="16" t="s">
        <v>3999</v>
      </c>
      <c r="D2083" s="22">
        <v>1850</v>
      </c>
    </row>
    <row r="2084" spans="2:4">
      <c r="B2084" s="15" t="s">
        <v>4000</v>
      </c>
      <c r="C2084" s="16" t="s">
        <v>4001</v>
      </c>
      <c r="D2084" s="22">
        <v>2700</v>
      </c>
    </row>
    <row r="2085" spans="2:4">
      <c r="B2085" s="15" t="s">
        <v>4002</v>
      </c>
      <c r="C2085" s="16" t="s">
        <v>4003</v>
      </c>
      <c r="D2085" s="22">
        <v>7800</v>
      </c>
    </row>
    <row r="2086" spans="2:4">
      <c r="B2086" s="15" t="s">
        <v>4004</v>
      </c>
      <c r="C2086" s="16" t="s">
        <v>4005</v>
      </c>
      <c r="D2086" s="22">
        <v>14150</v>
      </c>
    </row>
    <row r="2087" spans="2:4">
      <c r="B2087" s="15" t="s">
        <v>4006</v>
      </c>
      <c r="C2087" s="16" t="s">
        <v>4007</v>
      </c>
      <c r="D2087" s="22">
        <v>10000</v>
      </c>
    </row>
    <row r="2088" spans="2:4">
      <c r="B2088" s="22" t="s">
        <v>4008</v>
      </c>
      <c r="C2088" s="25" t="s">
        <v>4009</v>
      </c>
      <c r="D2088" s="22">
        <v>55200</v>
      </c>
    </row>
    <row r="2089" spans="2:4" s="2" customFormat="1">
      <c r="B2089" s="54" t="s">
        <v>4010</v>
      </c>
      <c r="C2089" s="55" t="s">
        <v>4011</v>
      </c>
      <c r="D2089" s="22">
        <v>39200</v>
      </c>
    </row>
    <row r="2090" spans="2:4" s="2" customFormat="1">
      <c r="B2090" s="22" t="s">
        <v>7059</v>
      </c>
      <c r="C2090" s="272" t="s">
        <v>7060</v>
      </c>
      <c r="D2090" s="21">
        <v>5000</v>
      </c>
    </row>
    <row r="2091" spans="2:4">
      <c r="B2091" s="12" t="s">
        <v>4012</v>
      </c>
      <c r="C2091" s="13"/>
      <c r="D2091" s="56"/>
    </row>
    <row r="2092" spans="2:4">
      <c r="B2092" s="15" t="s">
        <v>4013</v>
      </c>
      <c r="C2092" s="16" t="s">
        <v>4014</v>
      </c>
      <c r="D2092" s="22">
        <v>800</v>
      </c>
    </row>
    <row r="2093" spans="2:4">
      <c r="B2093" s="57" t="s">
        <v>4015</v>
      </c>
      <c r="C2093" s="34"/>
      <c r="D2093" s="58"/>
    </row>
    <row r="2094" spans="2:4">
      <c r="B2094" s="15" t="s">
        <v>4016</v>
      </c>
      <c r="C2094" s="16" t="s">
        <v>4017</v>
      </c>
      <c r="D2094" s="22">
        <v>150</v>
      </c>
    </row>
    <row r="2095" spans="2:4">
      <c r="B2095" s="12" t="s">
        <v>4018</v>
      </c>
      <c r="C2095" s="13"/>
      <c r="D2095" s="56"/>
    </row>
    <row r="2096" spans="2:4">
      <c r="B2096" s="12" t="s">
        <v>4019</v>
      </c>
      <c r="C2096" s="13"/>
      <c r="D2096" s="56"/>
    </row>
    <row r="2097" spans="2:4">
      <c r="B2097" s="15" t="s">
        <v>4020</v>
      </c>
      <c r="C2097" s="16" t="s">
        <v>4021</v>
      </c>
      <c r="D2097" s="22">
        <v>25000</v>
      </c>
    </row>
    <row r="2098" spans="2:4">
      <c r="B2098" s="15" t="s">
        <v>4022</v>
      </c>
      <c r="C2098" s="16" t="s">
        <v>4023</v>
      </c>
      <c r="D2098" s="22">
        <v>32000</v>
      </c>
    </row>
    <row r="2099" spans="2:4">
      <c r="B2099" s="15" t="s">
        <v>4024</v>
      </c>
      <c r="C2099" s="16" t="s">
        <v>4025</v>
      </c>
      <c r="D2099" s="22">
        <v>36000</v>
      </c>
    </row>
    <row r="2100" spans="2:4">
      <c r="B2100" s="15" t="s">
        <v>4026</v>
      </c>
      <c r="C2100" s="16" t="s">
        <v>4027</v>
      </c>
      <c r="D2100" s="22">
        <v>30000</v>
      </c>
    </row>
    <row r="2101" spans="2:4">
      <c r="B2101" s="15" t="s">
        <v>4028</v>
      </c>
      <c r="C2101" s="16" t="s">
        <v>4029</v>
      </c>
      <c r="D2101" s="22">
        <v>34000</v>
      </c>
    </row>
    <row r="2102" spans="2:4">
      <c r="B2102" s="15" t="s">
        <v>4030</v>
      </c>
      <c r="C2102" s="16" t="s">
        <v>4031</v>
      </c>
      <c r="D2102" s="22">
        <v>42000</v>
      </c>
    </row>
    <row r="2103" spans="2:4">
      <c r="B2103" s="15" t="s">
        <v>4032</v>
      </c>
      <c r="C2103" s="16" t="s">
        <v>4033</v>
      </c>
      <c r="D2103" s="22">
        <v>55000</v>
      </c>
    </row>
    <row r="2104" spans="2:4">
      <c r="B2104" s="15" t="s">
        <v>4034</v>
      </c>
      <c r="C2104" s="16" t="s">
        <v>4035</v>
      </c>
      <c r="D2104" s="22">
        <v>44000</v>
      </c>
    </row>
    <row r="2105" spans="2:4">
      <c r="B2105" s="15" t="s">
        <v>4036</v>
      </c>
      <c r="C2105" s="16" t="s">
        <v>4037</v>
      </c>
      <c r="D2105" s="22">
        <v>35000</v>
      </c>
    </row>
    <row r="2106" spans="2:4">
      <c r="B2106" s="15" t="s">
        <v>4038</v>
      </c>
      <c r="C2106" s="16" t="s">
        <v>4039</v>
      </c>
      <c r="D2106" s="22">
        <v>20000</v>
      </c>
    </row>
    <row r="2107" spans="2:4">
      <c r="B2107" s="15" t="s">
        <v>4040</v>
      </c>
      <c r="C2107" s="16" t="s">
        <v>4041</v>
      </c>
      <c r="D2107" s="22">
        <v>35000</v>
      </c>
    </row>
    <row r="2108" spans="2:4">
      <c r="B2108" s="15" t="s">
        <v>4042</v>
      </c>
      <c r="C2108" s="16" t="s">
        <v>4043</v>
      </c>
      <c r="D2108" s="22">
        <v>15000</v>
      </c>
    </row>
    <row r="2109" spans="2:4">
      <c r="B2109" s="15" t="s">
        <v>4044</v>
      </c>
      <c r="C2109" s="16" t="s">
        <v>4045</v>
      </c>
      <c r="D2109" s="22">
        <v>30000</v>
      </c>
    </row>
    <row r="2110" spans="2:4">
      <c r="B2110" s="15" t="s">
        <v>4046</v>
      </c>
      <c r="C2110" s="16" t="s">
        <v>4047</v>
      </c>
      <c r="D2110" s="22">
        <v>12000</v>
      </c>
    </row>
    <row r="2111" spans="2:4">
      <c r="B2111" s="15" t="s">
        <v>4048</v>
      </c>
      <c r="C2111" s="16" t="s">
        <v>4049</v>
      </c>
      <c r="D2111" s="22">
        <v>25000</v>
      </c>
    </row>
    <row r="2112" spans="2:4">
      <c r="B2112" s="12" t="s">
        <v>4050</v>
      </c>
      <c r="C2112" s="13"/>
      <c r="D2112" s="56"/>
    </row>
    <row r="2113" spans="2:4">
      <c r="B2113" s="15" t="s">
        <v>4051</v>
      </c>
      <c r="C2113" s="16" t="s">
        <v>4052</v>
      </c>
      <c r="D2113" s="22">
        <v>48000</v>
      </c>
    </row>
    <row r="2114" spans="2:4">
      <c r="B2114" s="15" t="s">
        <v>4053</v>
      </c>
      <c r="C2114" s="16" t="s">
        <v>4054</v>
      </c>
      <c r="D2114" s="22">
        <v>35000</v>
      </c>
    </row>
    <row r="2115" spans="2:4">
      <c r="B2115" s="15" t="s">
        <v>4055</v>
      </c>
      <c r="C2115" s="16" t="s">
        <v>4056</v>
      </c>
      <c r="D2115" s="22">
        <v>138000</v>
      </c>
    </row>
    <row r="2116" spans="2:4">
      <c r="B2116" s="15" t="s">
        <v>4057</v>
      </c>
      <c r="C2116" s="16" t="s">
        <v>4058</v>
      </c>
      <c r="D2116" s="22">
        <v>65000</v>
      </c>
    </row>
    <row r="2117" spans="2:4">
      <c r="B2117" s="15" t="s">
        <v>4059</v>
      </c>
      <c r="C2117" s="16" t="s">
        <v>4060</v>
      </c>
      <c r="D2117" s="22">
        <v>103000</v>
      </c>
    </row>
    <row r="2118" spans="2:4">
      <c r="B2118" s="15" t="s">
        <v>4061</v>
      </c>
      <c r="C2118" s="16" t="s">
        <v>4062</v>
      </c>
      <c r="D2118" s="22">
        <v>65000</v>
      </c>
    </row>
    <row r="2119" spans="2:4">
      <c r="B2119" s="15" t="s">
        <v>4063</v>
      </c>
      <c r="C2119" s="16" t="s">
        <v>4064</v>
      </c>
      <c r="D2119" s="22">
        <v>5000</v>
      </c>
    </row>
    <row r="2120" spans="2:4">
      <c r="B2120" s="15" t="s">
        <v>4065</v>
      </c>
      <c r="C2120" s="16" t="s">
        <v>4066</v>
      </c>
      <c r="D2120" s="22">
        <v>5000</v>
      </c>
    </row>
    <row r="2121" spans="2:4">
      <c r="B2121" s="15" t="s">
        <v>4067</v>
      </c>
      <c r="C2121" s="16" t="s">
        <v>4068</v>
      </c>
      <c r="D2121" s="22">
        <v>3000</v>
      </c>
    </row>
    <row r="2122" spans="2:4">
      <c r="B2122" s="15" t="s">
        <v>4069</v>
      </c>
      <c r="C2122" s="16" t="s">
        <v>4070</v>
      </c>
      <c r="D2122" s="22">
        <v>3000</v>
      </c>
    </row>
    <row r="2123" spans="2:4">
      <c r="B2123" s="15" t="s">
        <v>4071</v>
      </c>
      <c r="C2123" s="16" t="s">
        <v>4072</v>
      </c>
      <c r="D2123" s="22">
        <v>2000</v>
      </c>
    </row>
    <row r="2124" spans="2:4">
      <c r="B2124" s="15" t="s">
        <v>4073</v>
      </c>
      <c r="C2124" s="16" t="s">
        <v>4074</v>
      </c>
      <c r="D2124" s="22">
        <v>2000</v>
      </c>
    </row>
    <row r="2125" spans="2:4">
      <c r="B2125" s="15" t="s">
        <v>4075</v>
      </c>
      <c r="C2125" s="16" t="s">
        <v>4076</v>
      </c>
      <c r="D2125" s="22">
        <v>1500</v>
      </c>
    </row>
    <row r="2126" spans="2:4">
      <c r="B2126" s="15" t="s">
        <v>4077</v>
      </c>
      <c r="C2126" s="16" t="s">
        <v>4078</v>
      </c>
      <c r="D2126" s="22">
        <v>51000</v>
      </c>
    </row>
    <row r="2127" spans="2:4">
      <c r="B2127" s="12" t="s">
        <v>4079</v>
      </c>
      <c r="C2127" s="13"/>
      <c r="D2127" s="56"/>
    </row>
    <row r="2128" spans="2:4">
      <c r="B2128" s="15" t="s">
        <v>4080</v>
      </c>
      <c r="C2128" s="16" t="s">
        <v>4081</v>
      </c>
      <c r="D2128" s="22">
        <v>25000</v>
      </c>
    </row>
    <row r="2129" spans="2:4">
      <c r="B2129" s="15" t="s">
        <v>4082</v>
      </c>
      <c r="C2129" s="16" t="s">
        <v>4083</v>
      </c>
      <c r="D2129" s="22">
        <v>52000</v>
      </c>
    </row>
    <row r="2130" spans="2:4">
      <c r="B2130" s="15" t="s">
        <v>4084</v>
      </c>
      <c r="C2130" s="16" t="s">
        <v>4085</v>
      </c>
      <c r="D2130" s="22">
        <v>14000</v>
      </c>
    </row>
    <row r="2131" spans="2:4">
      <c r="B2131" s="15" t="s">
        <v>4086</v>
      </c>
      <c r="C2131" s="16" t="s">
        <v>4087</v>
      </c>
      <c r="D2131" s="22">
        <v>92000</v>
      </c>
    </row>
    <row r="2132" spans="2:4">
      <c r="B2132" s="15" t="s">
        <v>4088</v>
      </c>
      <c r="C2132" s="16" t="s">
        <v>4089</v>
      </c>
      <c r="D2132" s="22">
        <v>97000</v>
      </c>
    </row>
    <row r="2133" spans="2:4">
      <c r="B2133" s="15" t="s">
        <v>4090</v>
      </c>
      <c r="C2133" s="16" t="s">
        <v>4091</v>
      </c>
      <c r="D2133" s="22">
        <v>105000</v>
      </c>
    </row>
    <row r="2134" spans="2:4">
      <c r="B2134" s="15" t="s">
        <v>4092</v>
      </c>
      <c r="C2134" s="16" t="s">
        <v>4093</v>
      </c>
      <c r="D2134" s="22">
        <v>40000</v>
      </c>
    </row>
    <row r="2135" spans="2:4">
      <c r="B2135" s="12" t="s">
        <v>4094</v>
      </c>
      <c r="C2135" s="13"/>
      <c r="D2135" s="56"/>
    </row>
    <row r="2136" spans="2:4">
      <c r="B2136" s="15" t="s">
        <v>4095</v>
      </c>
      <c r="C2136" s="16" t="s">
        <v>4096</v>
      </c>
      <c r="D2136" s="22">
        <v>30000</v>
      </c>
    </row>
    <row r="2137" spans="2:4">
      <c r="B2137" s="15" t="s">
        <v>4097</v>
      </c>
      <c r="C2137" s="16" t="s">
        <v>4098</v>
      </c>
      <c r="D2137" s="22">
        <v>40000</v>
      </c>
    </row>
    <row r="2138" spans="2:4">
      <c r="B2138" s="15" t="s">
        <v>4099</v>
      </c>
      <c r="C2138" s="16" t="s">
        <v>4100</v>
      </c>
      <c r="D2138" s="22">
        <v>18000</v>
      </c>
    </row>
    <row r="2139" spans="2:4">
      <c r="B2139" s="15" t="s">
        <v>4101</v>
      </c>
      <c r="C2139" s="16" t="s">
        <v>4102</v>
      </c>
      <c r="D2139" s="22">
        <v>30000</v>
      </c>
    </row>
    <row r="2140" spans="2:4">
      <c r="B2140" s="15" t="s">
        <v>4103</v>
      </c>
      <c r="C2140" s="16" t="s">
        <v>4104</v>
      </c>
      <c r="D2140" s="22">
        <v>30000</v>
      </c>
    </row>
    <row r="2141" spans="2:4">
      <c r="B2141" s="15" t="s">
        <v>4105</v>
      </c>
      <c r="C2141" s="16" t="s">
        <v>4106</v>
      </c>
      <c r="D2141" s="22">
        <v>6000</v>
      </c>
    </row>
    <row r="2142" spans="2:4">
      <c r="B2142" s="15" t="s">
        <v>4107</v>
      </c>
      <c r="C2142" s="16" t="s">
        <v>4108</v>
      </c>
      <c r="D2142" s="22">
        <v>10000</v>
      </c>
    </row>
    <row r="2143" spans="2:4">
      <c r="B2143" s="12" t="s">
        <v>4109</v>
      </c>
      <c r="C2143" s="13"/>
      <c r="D2143" s="56"/>
    </row>
    <row r="2144" spans="2:4">
      <c r="B2144" s="15" t="s">
        <v>4110</v>
      </c>
      <c r="C2144" s="16" t="s">
        <v>4111</v>
      </c>
      <c r="D2144" s="22">
        <v>30000</v>
      </c>
    </row>
    <row r="2145" spans="2:4">
      <c r="B2145" s="15" t="s">
        <v>4112</v>
      </c>
      <c r="C2145" s="16" t="s">
        <v>4113</v>
      </c>
      <c r="D2145" s="22">
        <v>42000</v>
      </c>
    </row>
    <row r="2146" spans="2:4">
      <c r="B2146" s="15" t="s">
        <v>4114</v>
      </c>
      <c r="C2146" s="16" t="s">
        <v>4115</v>
      </c>
      <c r="D2146" s="22">
        <v>35000</v>
      </c>
    </row>
    <row r="2147" spans="2:4">
      <c r="B2147" s="15" t="s">
        <v>4116</v>
      </c>
      <c r="C2147" s="16" t="s">
        <v>4117</v>
      </c>
      <c r="D2147" s="22">
        <v>18000</v>
      </c>
    </row>
    <row r="2148" spans="2:4">
      <c r="B2148" s="15" t="s">
        <v>4118</v>
      </c>
      <c r="C2148" s="16" t="s">
        <v>4119</v>
      </c>
      <c r="D2148" s="22">
        <v>50000</v>
      </c>
    </row>
    <row r="2149" spans="2:4">
      <c r="B2149" s="15" t="s">
        <v>4120</v>
      </c>
      <c r="C2149" s="16" t="s">
        <v>4121</v>
      </c>
      <c r="D2149" s="22">
        <v>3000</v>
      </c>
    </row>
    <row r="2150" spans="2:4">
      <c r="B2150" s="12" t="s">
        <v>4122</v>
      </c>
      <c r="C2150" s="13"/>
      <c r="D2150" s="56"/>
    </row>
    <row r="2151" spans="2:4">
      <c r="B2151" s="15" t="s">
        <v>4123</v>
      </c>
      <c r="C2151" s="16" t="s">
        <v>4124</v>
      </c>
      <c r="D2151" s="22">
        <v>25000</v>
      </c>
    </row>
    <row r="2152" spans="2:4">
      <c r="B2152" s="15" t="s">
        <v>4125</v>
      </c>
      <c r="C2152" s="16" t="s">
        <v>4126</v>
      </c>
      <c r="D2152" s="22">
        <v>23000</v>
      </c>
    </row>
    <row r="2153" spans="2:4">
      <c r="B2153" s="12" t="s">
        <v>4127</v>
      </c>
      <c r="C2153" s="13"/>
      <c r="D2153" s="56"/>
    </row>
    <row r="2154" spans="2:4">
      <c r="B2154" s="15" t="s">
        <v>4128</v>
      </c>
      <c r="C2154" s="16" t="s">
        <v>4129</v>
      </c>
      <c r="D2154" s="22">
        <v>12000</v>
      </c>
    </row>
    <row r="2155" spans="2:4">
      <c r="B2155" s="15" t="s">
        <v>4130</v>
      </c>
      <c r="C2155" s="16" t="s">
        <v>4131</v>
      </c>
      <c r="D2155" s="22">
        <v>16000</v>
      </c>
    </row>
    <row r="2156" spans="2:4">
      <c r="B2156" s="15" t="s">
        <v>4132</v>
      </c>
      <c r="C2156" s="16" t="s">
        <v>4133</v>
      </c>
      <c r="D2156" s="22">
        <v>2000</v>
      </c>
    </row>
    <row r="2157" spans="2:4">
      <c r="B2157" s="15" t="s">
        <v>4134</v>
      </c>
      <c r="C2157" s="16" t="s">
        <v>4135</v>
      </c>
      <c r="D2157" s="22">
        <v>8000</v>
      </c>
    </row>
    <row r="2158" spans="2:4">
      <c r="B2158" s="15" t="s">
        <v>4136</v>
      </c>
      <c r="C2158" s="16" t="s">
        <v>4137</v>
      </c>
      <c r="D2158" s="22">
        <v>15000</v>
      </c>
    </row>
    <row r="2159" spans="2:4">
      <c r="B2159" s="15" t="s">
        <v>4138</v>
      </c>
      <c r="C2159" s="16" t="s">
        <v>4139</v>
      </c>
      <c r="D2159" s="22">
        <v>16000</v>
      </c>
    </row>
    <row r="2160" spans="2:4">
      <c r="B2160" s="15" t="s">
        <v>4140</v>
      </c>
      <c r="C2160" s="16" t="s">
        <v>4141</v>
      </c>
      <c r="D2160" s="22">
        <v>800</v>
      </c>
    </row>
    <row r="2161" spans="2:4">
      <c r="B2161" s="15" t="s">
        <v>4142</v>
      </c>
      <c r="C2161" s="16" t="s">
        <v>4143</v>
      </c>
      <c r="D2161" s="22">
        <v>36000</v>
      </c>
    </row>
    <row r="2162" spans="2:4">
      <c r="B2162" s="12" t="s">
        <v>4144</v>
      </c>
      <c r="C2162" s="13"/>
      <c r="D2162" s="56"/>
    </row>
    <row r="2163" spans="2:4">
      <c r="B2163" s="15" t="s">
        <v>4145</v>
      </c>
      <c r="C2163" s="16" t="s">
        <v>4146</v>
      </c>
      <c r="D2163" s="22">
        <v>27000</v>
      </c>
    </row>
    <row r="2164" spans="2:4">
      <c r="B2164" s="15" t="s">
        <v>4147</v>
      </c>
      <c r="C2164" s="16" t="s">
        <v>4148</v>
      </c>
      <c r="D2164" s="22">
        <v>16000</v>
      </c>
    </row>
    <row r="2165" spans="2:4">
      <c r="B2165" s="15" t="s">
        <v>4149</v>
      </c>
      <c r="C2165" s="16" t="s">
        <v>4150</v>
      </c>
      <c r="D2165" s="22">
        <v>32000</v>
      </c>
    </row>
    <row r="2166" spans="2:4">
      <c r="B2166" s="15" t="s">
        <v>4151</v>
      </c>
      <c r="C2166" s="16" t="s">
        <v>4152</v>
      </c>
      <c r="D2166" s="22">
        <v>51000</v>
      </c>
    </row>
    <row r="2167" spans="2:4">
      <c r="B2167" s="15" t="s">
        <v>4153</v>
      </c>
      <c r="C2167" s="16" t="s">
        <v>4154</v>
      </c>
      <c r="D2167" s="22">
        <v>64000</v>
      </c>
    </row>
    <row r="2168" spans="2:4">
      <c r="B2168" s="15" t="s">
        <v>4155</v>
      </c>
      <c r="C2168" s="16" t="s">
        <v>4156</v>
      </c>
      <c r="D2168" s="22">
        <v>30000</v>
      </c>
    </row>
    <row r="2169" spans="2:4">
      <c r="B2169" s="15" t="s">
        <v>4157</v>
      </c>
      <c r="C2169" s="16" t="s">
        <v>4158</v>
      </c>
      <c r="D2169" s="22">
        <v>30000</v>
      </c>
    </row>
    <row r="2170" spans="2:4">
      <c r="B2170" s="15" t="s">
        <v>4159</v>
      </c>
      <c r="C2170" s="16" t="s">
        <v>4160</v>
      </c>
      <c r="D2170" s="22">
        <v>36000</v>
      </c>
    </row>
    <row r="2171" spans="2:4">
      <c r="B2171" s="15" t="s">
        <v>4161</v>
      </c>
      <c r="C2171" s="16" t="s">
        <v>4162</v>
      </c>
      <c r="D2171" s="22">
        <v>35000</v>
      </c>
    </row>
    <row r="2172" spans="2:4">
      <c r="B2172" s="15" t="s">
        <v>4163</v>
      </c>
      <c r="C2172" s="16" t="s">
        <v>4164</v>
      </c>
      <c r="D2172" s="22">
        <v>20000</v>
      </c>
    </row>
    <row r="2173" spans="2:4">
      <c r="B2173" s="15" t="s">
        <v>4165</v>
      </c>
      <c r="C2173" s="16" t="s">
        <v>4166</v>
      </c>
      <c r="D2173" s="22">
        <v>46000</v>
      </c>
    </row>
    <row r="2174" spans="2:4">
      <c r="B2174" s="15" t="s">
        <v>4167</v>
      </c>
      <c r="C2174" s="16" t="s">
        <v>4168</v>
      </c>
      <c r="D2174" s="22">
        <v>26000</v>
      </c>
    </row>
    <row r="2175" spans="2:4">
      <c r="B2175" s="15" t="s">
        <v>4169</v>
      </c>
      <c r="C2175" s="16" t="s">
        <v>4170</v>
      </c>
      <c r="D2175" s="22">
        <v>58000</v>
      </c>
    </row>
    <row r="2176" spans="2:4">
      <c r="B2176" s="15" t="s">
        <v>4171</v>
      </c>
      <c r="C2176" s="16" t="s">
        <v>4172</v>
      </c>
      <c r="D2176" s="22">
        <v>70000</v>
      </c>
    </row>
    <row r="2177" spans="2:4">
      <c r="B2177" s="15" t="s">
        <v>4173</v>
      </c>
      <c r="C2177" s="16" t="s">
        <v>4174</v>
      </c>
      <c r="D2177" s="22">
        <v>50000</v>
      </c>
    </row>
    <row r="2178" spans="2:4">
      <c r="B2178" s="15" t="s">
        <v>4175</v>
      </c>
      <c r="C2178" s="16" t="s">
        <v>4176</v>
      </c>
      <c r="D2178" s="22">
        <v>55000</v>
      </c>
    </row>
    <row r="2179" spans="2:4">
      <c r="B2179" s="15" t="s">
        <v>4177</v>
      </c>
      <c r="C2179" s="16" t="s">
        <v>2186</v>
      </c>
      <c r="D2179" s="22">
        <v>45000</v>
      </c>
    </row>
    <row r="2180" spans="2:4">
      <c r="B2180" s="15" t="s">
        <v>4178</v>
      </c>
      <c r="C2180" s="16" t="s">
        <v>4179</v>
      </c>
      <c r="D2180" s="22">
        <v>71000</v>
      </c>
    </row>
    <row r="2181" spans="2:4">
      <c r="B2181" s="15" t="s">
        <v>4180</v>
      </c>
      <c r="C2181" s="16" t="s">
        <v>4181</v>
      </c>
      <c r="D2181" s="22">
        <v>75000</v>
      </c>
    </row>
    <row r="2182" spans="2:4">
      <c r="B2182" s="15" t="s">
        <v>4182</v>
      </c>
      <c r="C2182" s="16" t="s">
        <v>4183</v>
      </c>
      <c r="D2182" s="22">
        <v>87000</v>
      </c>
    </row>
    <row r="2183" spans="2:4">
      <c r="B2183" s="15" t="s">
        <v>4184</v>
      </c>
      <c r="C2183" s="16" t="s">
        <v>4185</v>
      </c>
      <c r="D2183" s="22">
        <v>36000</v>
      </c>
    </row>
    <row r="2184" spans="2:4">
      <c r="B2184" s="15" t="s">
        <v>4186</v>
      </c>
      <c r="C2184" s="16" t="s">
        <v>4187</v>
      </c>
      <c r="D2184" s="22">
        <v>26000</v>
      </c>
    </row>
    <row r="2185" spans="2:4">
      <c r="B2185" s="15" t="s">
        <v>4188</v>
      </c>
      <c r="C2185" s="16" t="s">
        <v>4189</v>
      </c>
      <c r="D2185" s="22">
        <v>12000</v>
      </c>
    </row>
    <row r="2186" spans="2:4">
      <c r="B2186" s="15" t="s">
        <v>4190</v>
      </c>
      <c r="C2186" s="16" t="s">
        <v>4191</v>
      </c>
      <c r="D2186" s="22">
        <v>32000</v>
      </c>
    </row>
    <row r="2187" spans="2:4">
      <c r="B2187" s="15" t="s">
        <v>4192</v>
      </c>
      <c r="C2187" s="16" t="s">
        <v>4193</v>
      </c>
      <c r="D2187" s="22">
        <v>6000</v>
      </c>
    </row>
    <row r="2188" spans="2:4">
      <c r="B2188" s="15" t="s">
        <v>4194</v>
      </c>
      <c r="C2188" s="16" t="s">
        <v>4195</v>
      </c>
      <c r="D2188" s="22">
        <v>16000</v>
      </c>
    </row>
    <row r="2189" spans="2:4">
      <c r="B2189" s="15" t="s">
        <v>4196</v>
      </c>
      <c r="C2189" s="16" t="s">
        <v>4197</v>
      </c>
      <c r="D2189" s="22">
        <v>16000</v>
      </c>
    </row>
    <row r="2190" spans="2:4">
      <c r="B2190" s="24" t="s">
        <v>4198</v>
      </c>
      <c r="C2190" s="25" t="s">
        <v>4199</v>
      </c>
      <c r="D2190" s="22">
        <v>26250</v>
      </c>
    </row>
    <row r="2191" spans="2:4">
      <c r="B2191" s="12" t="s">
        <v>4200</v>
      </c>
      <c r="C2191" s="13"/>
      <c r="D2191" s="56"/>
    </row>
    <row r="2192" spans="2:4">
      <c r="B2192" s="15" t="s">
        <v>4201</v>
      </c>
      <c r="C2192" s="16" t="s">
        <v>4202</v>
      </c>
      <c r="D2192" s="22">
        <v>18000</v>
      </c>
    </row>
    <row r="2193" spans="2:4">
      <c r="B2193" s="15" t="s">
        <v>4203</v>
      </c>
      <c r="C2193" s="16" t="s">
        <v>4204</v>
      </c>
      <c r="D2193" s="22">
        <v>65000</v>
      </c>
    </row>
    <row r="2194" spans="2:4">
      <c r="B2194" s="15" t="s">
        <v>4205</v>
      </c>
      <c r="C2194" s="16" t="s">
        <v>4206</v>
      </c>
      <c r="D2194" s="22">
        <v>40000</v>
      </c>
    </row>
    <row r="2195" spans="2:4">
      <c r="B2195" s="15" t="s">
        <v>4207</v>
      </c>
      <c r="C2195" s="16" t="s">
        <v>4208</v>
      </c>
      <c r="D2195" s="22">
        <v>35000</v>
      </c>
    </row>
    <row r="2196" spans="2:4">
      <c r="B2196" s="15" t="s">
        <v>4209</v>
      </c>
      <c r="C2196" s="16" t="s">
        <v>4210</v>
      </c>
      <c r="D2196" s="22">
        <v>45000</v>
      </c>
    </row>
    <row r="2197" spans="2:4">
      <c r="B2197" s="15" t="s">
        <v>4211</v>
      </c>
      <c r="C2197" s="16" t="s">
        <v>4212</v>
      </c>
      <c r="D2197" s="22">
        <v>42000</v>
      </c>
    </row>
    <row r="2198" spans="2:4">
      <c r="B2198" s="15" t="s">
        <v>4213</v>
      </c>
      <c r="C2198" s="16" t="s">
        <v>4214</v>
      </c>
      <c r="D2198" s="22">
        <v>35000</v>
      </c>
    </row>
    <row r="2199" spans="2:4">
      <c r="B2199" s="15" t="s">
        <v>4215</v>
      </c>
      <c r="C2199" s="16" t="s">
        <v>4216</v>
      </c>
      <c r="D2199" s="22">
        <v>15000</v>
      </c>
    </row>
    <row r="2200" spans="2:4">
      <c r="B2200" s="15" t="s">
        <v>4217</v>
      </c>
      <c r="C2200" s="16" t="s">
        <v>4218</v>
      </c>
      <c r="D2200" s="22">
        <v>40000</v>
      </c>
    </row>
    <row r="2201" spans="2:4">
      <c r="B2201" s="15" t="s">
        <v>4219</v>
      </c>
      <c r="C2201" s="16" t="s">
        <v>4220</v>
      </c>
      <c r="D2201" s="22">
        <v>50000</v>
      </c>
    </row>
    <row r="2202" spans="2:4">
      <c r="B2202" s="15" t="s">
        <v>4221</v>
      </c>
      <c r="C2202" s="16" t="s">
        <v>4222</v>
      </c>
      <c r="D2202" s="22">
        <v>16000</v>
      </c>
    </row>
    <row r="2203" spans="2:4">
      <c r="B2203" s="15" t="s">
        <v>4223</v>
      </c>
      <c r="C2203" s="16" t="s">
        <v>4224</v>
      </c>
      <c r="D2203" s="22">
        <v>16000</v>
      </c>
    </row>
    <row r="2204" spans="2:4">
      <c r="B2204" s="15" t="s">
        <v>4225</v>
      </c>
      <c r="C2204" s="16" t="s">
        <v>4226</v>
      </c>
      <c r="D2204" s="22">
        <v>70000</v>
      </c>
    </row>
    <row r="2205" spans="2:4">
      <c r="B2205" s="15" t="s">
        <v>4227</v>
      </c>
      <c r="C2205" s="16" t="s">
        <v>4228</v>
      </c>
      <c r="D2205" s="22">
        <v>16000</v>
      </c>
    </row>
    <row r="2206" spans="2:4">
      <c r="B2206" s="15" t="s">
        <v>4229</v>
      </c>
      <c r="C2206" s="16" t="s">
        <v>4230</v>
      </c>
      <c r="D2206" s="22">
        <v>32000</v>
      </c>
    </row>
    <row r="2207" spans="2:4">
      <c r="B2207" s="15" t="s">
        <v>4231</v>
      </c>
      <c r="C2207" s="16" t="s">
        <v>4232</v>
      </c>
      <c r="D2207" s="22">
        <v>35000</v>
      </c>
    </row>
    <row r="2208" spans="2:4">
      <c r="B2208" s="15" t="s">
        <v>4233</v>
      </c>
      <c r="C2208" s="16" t="s">
        <v>4234</v>
      </c>
      <c r="D2208" s="22">
        <v>18000</v>
      </c>
    </row>
    <row r="2209" spans="2:4">
      <c r="B2209" s="15" t="s">
        <v>4235</v>
      </c>
      <c r="C2209" s="16" t="s">
        <v>4236</v>
      </c>
      <c r="D2209" s="22">
        <v>32000</v>
      </c>
    </row>
    <row r="2210" spans="2:4">
      <c r="B2210" s="12" t="s">
        <v>4237</v>
      </c>
      <c r="C2210" s="13"/>
      <c r="D2210" s="56"/>
    </row>
    <row r="2211" spans="2:4">
      <c r="B2211" s="15" t="s">
        <v>4238</v>
      </c>
      <c r="C2211" s="16" t="s">
        <v>4239</v>
      </c>
      <c r="D2211" s="22">
        <v>55000</v>
      </c>
    </row>
    <row r="2212" spans="2:4">
      <c r="B2212" s="15" t="s">
        <v>4240</v>
      </c>
      <c r="C2212" s="16" t="s">
        <v>4241</v>
      </c>
      <c r="D2212" s="22">
        <v>65000</v>
      </c>
    </row>
    <row r="2213" spans="2:4">
      <c r="B2213" s="15" t="s">
        <v>4242</v>
      </c>
      <c r="C2213" s="16" t="s">
        <v>4243</v>
      </c>
      <c r="D2213" s="22">
        <v>77000</v>
      </c>
    </row>
    <row r="2214" spans="2:4">
      <c r="B2214" s="15" t="s">
        <v>4244</v>
      </c>
      <c r="C2214" s="16" t="s">
        <v>4245</v>
      </c>
      <c r="D2214" s="22">
        <v>86000</v>
      </c>
    </row>
    <row r="2215" spans="2:4">
      <c r="B2215" s="15" t="s">
        <v>4246</v>
      </c>
      <c r="C2215" s="16" t="s">
        <v>4247</v>
      </c>
      <c r="D2215" s="22">
        <v>90000</v>
      </c>
    </row>
    <row r="2216" spans="2:4">
      <c r="B2216" s="15" t="s">
        <v>4248</v>
      </c>
      <c r="C2216" s="16" t="s">
        <v>4249</v>
      </c>
      <c r="D2216" s="22">
        <v>11000</v>
      </c>
    </row>
    <row r="2217" spans="2:4">
      <c r="B2217" s="15" t="s">
        <v>4250</v>
      </c>
      <c r="C2217" s="16" t="s">
        <v>4251</v>
      </c>
      <c r="D2217" s="22">
        <v>12000</v>
      </c>
    </row>
    <row r="2218" spans="2:4">
      <c r="B2218" s="15" t="s">
        <v>4252</v>
      </c>
      <c r="C2218" s="16" t="s">
        <v>4253</v>
      </c>
      <c r="D2218" s="22">
        <v>55000</v>
      </c>
    </row>
    <row r="2219" spans="2:4">
      <c r="B2219" s="15" t="s">
        <v>4254</v>
      </c>
      <c r="C2219" s="16" t="s">
        <v>4255</v>
      </c>
      <c r="D2219" s="22">
        <v>50000</v>
      </c>
    </row>
    <row r="2220" spans="2:4">
      <c r="B2220" s="15" t="s">
        <v>4256</v>
      </c>
      <c r="C2220" s="16" t="s">
        <v>4257</v>
      </c>
      <c r="D2220" s="22">
        <v>70000</v>
      </c>
    </row>
    <row r="2221" spans="2:4">
      <c r="B2221" s="15" t="s">
        <v>4258</v>
      </c>
      <c r="C2221" s="16" t="s">
        <v>4259</v>
      </c>
      <c r="D2221" s="22">
        <v>8000</v>
      </c>
    </row>
    <row r="2222" spans="2:4">
      <c r="B2222" s="15" t="s">
        <v>4260</v>
      </c>
      <c r="C2222" s="16" t="s">
        <v>4261</v>
      </c>
      <c r="D2222" s="22">
        <v>11000</v>
      </c>
    </row>
    <row r="2223" spans="2:4">
      <c r="B2223" s="15" t="s">
        <v>4262</v>
      </c>
      <c r="C2223" s="16" t="s">
        <v>4263</v>
      </c>
      <c r="D2223" s="22">
        <v>13000</v>
      </c>
    </row>
    <row r="2224" spans="2:4">
      <c r="B2224" s="15" t="s">
        <v>4264</v>
      </c>
      <c r="C2224" s="16" t="s">
        <v>4265</v>
      </c>
      <c r="D2224" s="22">
        <v>42000</v>
      </c>
    </row>
    <row r="2225" spans="2:4">
      <c r="B2225" s="15" t="s">
        <v>4266</v>
      </c>
      <c r="C2225" s="16" t="s">
        <v>4267</v>
      </c>
      <c r="D2225" s="22">
        <v>47000</v>
      </c>
    </row>
    <row r="2226" spans="2:4">
      <c r="B2226" s="15" t="s">
        <v>4268</v>
      </c>
      <c r="C2226" s="16" t="s">
        <v>4269</v>
      </c>
      <c r="D2226" s="22">
        <v>32000</v>
      </c>
    </row>
    <row r="2227" spans="2:4">
      <c r="B2227" s="15" t="s">
        <v>4270</v>
      </c>
      <c r="C2227" s="16" t="s">
        <v>4271</v>
      </c>
      <c r="D2227" s="22">
        <v>18000</v>
      </c>
    </row>
    <row r="2228" spans="2:4">
      <c r="B2228" s="15" t="s">
        <v>4272</v>
      </c>
      <c r="C2228" s="16" t="s">
        <v>4273</v>
      </c>
      <c r="D2228" s="22">
        <v>15000</v>
      </c>
    </row>
    <row r="2229" spans="2:4">
      <c r="B2229" s="12" t="s">
        <v>4274</v>
      </c>
      <c r="C2229" s="13"/>
      <c r="D2229" s="56"/>
    </row>
    <row r="2230" spans="2:4">
      <c r="B2230" s="15" t="s">
        <v>4275</v>
      </c>
      <c r="C2230" s="16" t="s">
        <v>4276</v>
      </c>
      <c r="D2230" s="22">
        <v>14000</v>
      </c>
    </row>
    <row r="2231" spans="2:4">
      <c r="B2231" s="15" t="s">
        <v>4277</v>
      </c>
      <c r="C2231" s="16" t="s">
        <v>4278</v>
      </c>
      <c r="D2231" s="22">
        <v>22000</v>
      </c>
    </row>
    <row r="2232" spans="2:4">
      <c r="B2232" s="15" t="s">
        <v>4279</v>
      </c>
      <c r="C2232" s="16" t="s">
        <v>4280</v>
      </c>
      <c r="D2232" s="22">
        <v>30000</v>
      </c>
    </row>
    <row r="2233" spans="2:4">
      <c r="B2233" s="12" t="s">
        <v>4281</v>
      </c>
      <c r="C2233" s="34"/>
      <c r="D2233" s="58"/>
    </row>
    <row r="2234" spans="2:4">
      <c r="B2234" s="12" t="s">
        <v>4282</v>
      </c>
      <c r="C2234" s="13"/>
      <c r="D2234" s="56"/>
    </row>
    <row r="2235" spans="2:4">
      <c r="B2235" s="15" t="s">
        <v>4283</v>
      </c>
      <c r="C2235" s="16" t="s">
        <v>4284</v>
      </c>
      <c r="D2235" s="22">
        <v>7000</v>
      </c>
    </row>
    <row r="2236" spans="2:4">
      <c r="B2236" s="15" t="s">
        <v>4285</v>
      </c>
      <c r="C2236" s="16" t="s">
        <v>4286</v>
      </c>
      <c r="D2236" s="22">
        <v>10000</v>
      </c>
    </row>
    <row r="2237" spans="2:4">
      <c r="B2237" s="15" t="s">
        <v>4287</v>
      </c>
      <c r="C2237" s="16" t="s">
        <v>4288</v>
      </c>
      <c r="D2237" s="22">
        <v>15000</v>
      </c>
    </row>
    <row r="2238" spans="2:4">
      <c r="B2238" s="15" t="s">
        <v>4289</v>
      </c>
      <c r="C2238" s="16" t="s">
        <v>4290</v>
      </c>
      <c r="D2238" s="22">
        <v>2150</v>
      </c>
    </row>
    <row r="2239" spans="2:4">
      <c r="B2239" s="15" t="s">
        <v>4291</v>
      </c>
      <c r="C2239" s="16" t="s">
        <v>4292</v>
      </c>
      <c r="D2239" s="22">
        <v>660</v>
      </c>
    </row>
    <row r="2240" spans="2:4">
      <c r="B2240" s="15" t="s">
        <v>4293</v>
      </c>
      <c r="C2240" s="16" t="s">
        <v>4294</v>
      </c>
      <c r="D2240" s="22">
        <v>2490</v>
      </c>
    </row>
    <row r="2241" spans="2:4">
      <c r="B2241" s="15" t="s">
        <v>4295</v>
      </c>
      <c r="C2241" s="16" t="s">
        <v>4296</v>
      </c>
      <c r="D2241" s="22">
        <v>2390</v>
      </c>
    </row>
    <row r="2242" spans="2:4">
      <c r="B2242" s="15" t="s">
        <v>4297</v>
      </c>
      <c r="C2242" s="16" t="s">
        <v>4298</v>
      </c>
      <c r="D2242" s="22">
        <v>2390</v>
      </c>
    </row>
    <row r="2243" spans="2:4">
      <c r="B2243" s="15" t="s">
        <v>4299</v>
      </c>
      <c r="C2243" s="16" t="s">
        <v>4300</v>
      </c>
      <c r="D2243" s="22">
        <v>250</v>
      </c>
    </row>
    <row r="2244" spans="2:4">
      <c r="B2244" s="15" t="s">
        <v>4301</v>
      </c>
      <c r="C2244" s="16" t="s">
        <v>4302</v>
      </c>
      <c r="D2244" s="22">
        <v>300</v>
      </c>
    </row>
    <row r="2245" spans="2:4">
      <c r="B2245" s="15" t="s">
        <v>4303</v>
      </c>
      <c r="C2245" s="16" t="s">
        <v>4304</v>
      </c>
      <c r="D2245" s="22">
        <v>300</v>
      </c>
    </row>
    <row r="2246" spans="2:4">
      <c r="B2246" s="15" t="s">
        <v>4305</v>
      </c>
      <c r="C2246" s="16" t="s">
        <v>4306</v>
      </c>
      <c r="D2246" s="22">
        <v>760</v>
      </c>
    </row>
    <row r="2247" spans="2:4">
      <c r="B2247" s="15" t="s">
        <v>4307</v>
      </c>
      <c r="C2247" s="16" t="s">
        <v>4308</v>
      </c>
      <c r="D2247" s="22">
        <v>5600</v>
      </c>
    </row>
    <row r="2248" spans="2:4">
      <c r="B2248" s="15" t="s">
        <v>4309</v>
      </c>
      <c r="C2248" s="16" t="s">
        <v>4310</v>
      </c>
      <c r="D2248" s="22">
        <v>2900</v>
      </c>
    </row>
    <row r="2249" spans="2:4">
      <c r="B2249" s="15" t="s">
        <v>4311</v>
      </c>
      <c r="C2249" s="16" t="s">
        <v>4312</v>
      </c>
      <c r="D2249" s="22">
        <v>53890</v>
      </c>
    </row>
    <row r="2250" spans="2:4">
      <c r="B2250" s="15" t="s">
        <v>4313</v>
      </c>
      <c r="C2250" s="16" t="s">
        <v>4314</v>
      </c>
      <c r="D2250" s="22">
        <v>1150</v>
      </c>
    </row>
    <row r="2251" spans="2:4">
      <c r="B2251" s="15" t="s">
        <v>4315</v>
      </c>
      <c r="C2251" s="16" t="s">
        <v>4316</v>
      </c>
      <c r="D2251" s="22">
        <v>2840</v>
      </c>
    </row>
    <row r="2252" spans="2:4">
      <c r="B2252" s="15" t="s">
        <v>4317</v>
      </c>
      <c r="C2252" s="16" t="s">
        <v>4318</v>
      </c>
      <c r="D2252" s="22">
        <v>380</v>
      </c>
    </row>
    <row r="2253" spans="2:4">
      <c r="B2253" s="15" t="s">
        <v>4319</v>
      </c>
      <c r="C2253" s="16" t="s">
        <v>4320</v>
      </c>
      <c r="D2253" s="22">
        <v>1280</v>
      </c>
    </row>
    <row r="2254" spans="2:4">
      <c r="B2254" s="15" t="s">
        <v>4321</v>
      </c>
      <c r="C2254" s="16" t="s">
        <v>4322</v>
      </c>
      <c r="D2254" s="22">
        <v>100</v>
      </c>
    </row>
    <row r="2255" spans="2:4">
      <c r="B2255" s="15" t="s">
        <v>4323</v>
      </c>
      <c r="C2255" s="16" t="s">
        <v>4324</v>
      </c>
      <c r="D2255" s="22">
        <v>780</v>
      </c>
    </row>
    <row r="2256" spans="2:4">
      <c r="B2256" s="15" t="s">
        <v>4325</v>
      </c>
      <c r="C2256" s="16" t="s">
        <v>4326</v>
      </c>
      <c r="D2256" s="22">
        <v>30000</v>
      </c>
    </row>
    <row r="2257" spans="2:4">
      <c r="B2257" s="15" t="s">
        <v>4327</v>
      </c>
      <c r="C2257" s="16" t="s">
        <v>4328</v>
      </c>
      <c r="D2257" s="22">
        <v>3750</v>
      </c>
    </row>
    <row r="2258" spans="2:4">
      <c r="B2258" s="15" t="s">
        <v>4329</v>
      </c>
      <c r="C2258" s="16" t="s">
        <v>4330</v>
      </c>
      <c r="D2258" s="22">
        <v>300</v>
      </c>
    </row>
    <row r="2259" spans="2:4">
      <c r="B2259" s="15" t="s">
        <v>4331</v>
      </c>
      <c r="C2259" s="16" t="s">
        <v>4332</v>
      </c>
      <c r="D2259" s="22">
        <v>14500</v>
      </c>
    </row>
    <row r="2260" spans="2:4">
      <c r="B2260" s="15" t="s">
        <v>4333</v>
      </c>
      <c r="C2260" s="16" t="s">
        <v>4334</v>
      </c>
      <c r="D2260" s="22">
        <v>39900</v>
      </c>
    </row>
    <row r="2261" spans="2:4">
      <c r="B2261" s="22" t="s">
        <v>4335</v>
      </c>
      <c r="C2261" s="55" t="s">
        <v>4336</v>
      </c>
      <c r="D2261" s="22">
        <v>9565</v>
      </c>
    </row>
    <row r="2262" spans="2:4">
      <c r="B2262" s="59" t="s">
        <v>4337</v>
      </c>
      <c r="C2262" s="55" t="s">
        <v>4338</v>
      </c>
      <c r="D2262" s="54">
        <v>32000</v>
      </c>
    </row>
    <row r="2263" spans="2:4">
      <c r="B2263" s="59" t="s">
        <v>4339</v>
      </c>
      <c r="C2263" s="55" t="s">
        <v>4340</v>
      </c>
      <c r="D2263" s="54">
        <v>16700</v>
      </c>
    </row>
    <row r="2264" spans="2:4">
      <c r="B2264" s="59" t="s">
        <v>4341</v>
      </c>
      <c r="C2264" s="16" t="s">
        <v>4342</v>
      </c>
      <c r="D2264" s="54">
        <v>11960</v>
      </c>
    </row>
    <row r="2265" spans="2:4">
      <c r="B2265" s="59" t="s">
        <v>4343</v>
      </c>
      <c r="C2265" s="25" t="s">
        <v>4344</v>
      </c>
      <c r="D2265" s="22">
        <v>350</v>
      </c>
    </row>
    <row r="2266" spans="2:4">
      <c r="B2266" s="59" t="s">
        <v>4345</v>
      </c>
      <c r="C2266" s="25" t="s">
        <v>4346</v>
      </c>
      <c r="D2266" s="22">
        <v>1925</v>
      </c>
    </row>
    <row r="2267" spans="2:4">
      <c r="B2267" s="59" t="s">
        <v>4347</v>
      </c>
      <c r="C2267" s="25" t="s">
        <v>4348</v>
      </c>
      <c r="D2267" s="22">
        <v>250</v>
      </c>
    </row>
    <row r="2268" spans="2:4">
      <c r="B2268" s="59" t="s">
        <v>4349</v>
      </c>
      <c r="C2268" s="25" t="s">
        <v>4350</v>
      </c>
      <c r="D2268" s="22">
        <v>3990</v>
      </c>
    </row>
    <row r="2269" spans="2:4">
      <c r="B2269" s="60" t="s">
        <v>4351</v>
      </c>
      <c r="C2269" s="25" t="s">
        <v>4352</v>
      </c>
      <c r="D2269" s="21">
        <v>5100</v>
      </c>
    </row>
    <row r="2270" spans="2:4">
      <c r="B2270" s="59" t="s">
        <v>7105</v>
      </c>
      <c r="C2270" s="25" t="s">
        <v>7104</v>
      </c>
      <c r="D2270" s="22">
        <v>7000</v>
      </c>
    </row>
    <row r="2271" spans="2:4">
      <c r="B2271" s="12" t="s">
        <v>4353</v>
      </c>
      <c r="C2271" s="13"/>
      <c r="D2271" s="56"/>
    </row>
    <row r="2272" spans="2:4">
      <c r="B2272" s="59" t="s">
        <v>4354</v>
      </c>
      <c r="C2272" s="55" t="s">
        <v>4355</v>
      </c>
      <c r="D2272" s="54">
        <v>5550</v>
      </c>
    </row>
    <row r="2273" spans="2:4">
      <c r="B2273" s="59" t="s">
        <v>4356</v>
      </c>
      <c r="C2273" s="55" t="s">
        <v>4357</v>
      </c>
      <c r="D2273" s="54">
        <v>4300</v>
      </c>
    </row>
    <row r="2274" spans="2:4">
      <c r="B2274" s="59" t="s">
        <v>4358</v>
      </c>
      <c r="C2274" s="55" t="s">
        <v>4359</v>
      </c>
      <c r="D2274" s="54">
        <v>4300</v>
      </c>
    </row>
    <row r="2275" spans="2:4">
      <c r="B2275" s="59" t="s">
        <v>4360</v>
      </c>
      <c r="C2275" s="55" t="s">
        <v>4361</v>
      </c>
      <c r="D2275" s="54">
        <v>4300</v>
      </c>
    </row>
    <row r="2276" spans="2:4">
      <c r="B2276" s="59" t="s">
        <v>4362</v>
      </c>
      <c r="C2276" s="55" t="s">
        <v>4363</v>
      </c>
      <c r="D2276" s="54">
        <v>4300</v>
      </c>
    </row>
    <row r="2277" spans="2:4">
      <c r="B2277" s="59" t="s">
        <v>4364</v>
      </c>
      <c r="C2277" s="55" t="s">
        <v>4365</v>
      </c>
      <c r="D2277" s="54">
        <v>4300</v>
      </c>
    </row>
    <row r="2278" spans="2:4">
      <c r="B2278" s="59" t="s">
        <v>4366</v>
      </c>
      <c r="C2278" s="55" t="s">
        <v>4367</v>
      </c>
      <c r="D2278" s="54">
        <v>4300</v>
      </c>
    </row>
  </sheetData>
  <mergeCells count="1">
    <mergeCell ref="D1494:D1495"/>
  </mergeCells>
  <pageMargins left="0.23611111111111099" right="0.23611111111111099" top="0.15763888888888899" bottom="0.15763888888888899"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sheetPr>
    <tabColor rgb="FFFFFFFF"/>
  </sheetPr>
  <dimension ref="B1:J1309"/>
  <sheetViews>
    <sheetView topLeftCell="A1207" workbookViewId="0">
      <selection activeCell="C1238" sqref="C1238"/>
    </sheetView>
  </sheetViews>
  <sheetFormatPr defaultRowHeight="12.75"/>
  <cols>
    <col min="1" max="1" width="2.140625" customWidth="1"/>
    <col min="2" max="2" width="15.7109375" style="2" customWidth="1"/>
    <col min="3" max="3" width="113.42578125" style="2" customWidth="1"/>
    <col min="4" max="4" width="10.7109375" style="61" customWidth="1"/>
    <col min="5" max="1023" width="8.5703125" customWidth="1"/>
    <col min="1024" max="1025" width="8.7109375" customWidth="1"/>
  </cols>
  <sheetData>
    <row r="1" spans="2:4">
      <c r="B1" s="62" t="s">
        <v>4368</v>
      </c>
      <c r="C1" s="63"/>
      <c r="D1" s="64"/>
    </row>
    <row r="2" spans="2:4">
      <c r="B2" s="62" t="s">
        <v>4369</v>
      </c>
      <c r="C2" s="63"/>
      <c r="D2" s="64"/>
    </row>
    <row r="3" spans="2:4">
      <c r="B3" s="15" t="s">
        <v>4370</v>
      </c>
      <c r="C3" s="16" t="s">
        <v>4371</v>
      </c>
      <c r="D3" s="65">
        <v>1300</v>
      </c>
    </row>
    <row r="4" spans="2:4">
      <c r="B4" s="15" t="s">
        <v>4372</v>
      </c>
      <c r="C4" s="16" t="s">
        <v>4373</v>
      </c>
      <c r="D4" s="65">
        <v>1050</v>
      </c>
    </row>
    <row r="5" spans="2:4">
      <c r="B5" s="15" t="s">
        <v>4374</v>
      </c>
      <c r="C5" s="16" t="s">
        <v>4375</v>
      </c>
      <c r="D5" s="65">
        <v>2250</v>
      </c>
    </row>
    <row r="6" spans="2:4">
      <c r="B6" s="15" t="s">
        <v>4376</v>
      </c>
      <c r="C6" s="16" t="s">
        <v>4377</v>
      </c>
      <c r="D6" s="65">
        <v>2250</v>
      </c>
    </row>
    <row r="7" spans="2:4">
      <c r="B7" s="15" t="s">
        <v>4378</v>
      </c>
      <c r="C7" s="16" t="s">
        <v>4379</v>
      </c>
      <c r="D7" s="65">
        <v>2720</v>
      </c>
    </row>
    <row r="8" spans="2:4">
      <c r="B8" s="62" t="s">
        <v>4380</v>
      </c>
      <c r="C8" s="63"/>
      <c r="D8" s="64"/>
    </row>
    <row r="9" spans="2:4">
      <c r="B9" s="15" t="s">
        <v>4381</v>
      </c>
      <c r="C9" s="16" t="s">
        <v>4382</v>
      </c>
      <c r="D9" s="65">
        <v>1800</v>
      </c>
    </row>
    <row r="10" spans="2:4">
      <c r="B10" s="15" t="s">
        <v>4383</v>
      </c>
      <c r="C10" s="16" t="s">
        <v>4384</v>
      </c>
      <c r="D10" s="65">
        <v>1800</v>
      </c>
    </row>
    <row r="11" spans="2:4">
      <c r="B11" s="15" t="s">
        <v>4385</v>
      </c>
      <c r="C11" s="16" t="s">
        <v>4386</v>
      </c>
      <c r="D11" s="65">
        <v>450</v>
      </c>
    </row>
    <row r="12" spans="2:4">
      <c r="B12" s="15" t="s">
        <v>4387</v>
      </c>
      <c r="C12" s="16" t="s">
        <v>4388</v>
      </c>
      <c r="D12" s="65">
        <v>450</v>
      </c>
    </row>
    <row r="13" spans="2:4">
      <c r="B13" s="15" t="s">
        <v>4389</v>
      </c>
      <c r="C13" s="16" t="s">
        <v>4390</v>
      </c>
      <c r="D13" s="65">
        <v>450</v>
      </c>
    </row>
    <row r="14" spans="2:4">
      <c r="B14" s="15" t="s">
        <v>4391</v>
      </c>
      <c r="C14" s="16" t="s">
        <v>4392</v>
      </c>
      <c r="D14" s="65">
        <v>450</v>
      </c>
    </row>
    <row r="15" spans="2:4">
      <c r="B15" s="62" t="s">
        <v>4393</v>
      </c>
      <c r="C15" s="63"/>
      <c r="D15" s="64"/>
    </row>
    <row r="16" spans="2:4">
      <c r="B16" s="15" t="s">
        <v>4394</v>
      </c>
      <c r="C16" s="16" t="s">
        <v>4395</v>
      </c>
      <c r="D16" s="65">
        <v>230</v>
      </c>
    </row>
    <row r="17" spans="2:4">
      <c r="B17" s="15" t="s">
        <v>4396</v>
      </c>
      <c r="C17" s="16" t="s">
        <v>4397</v>
      </c>
      <c r="D17" s="65">
        <v>230</v>
      </c>
    </row>
    <row r="18" spans="2:4">
      <c r="B18" s="15" t="s">
        <v>4398</v>
      </c>
      <c r="C18" s="16" t="s">
        <v>4399</v>
      </c>
      <c r="D18" s="65">
        <v>230</v>
      </c>
    </row>
    <row r="19" spans="2:4">
      <c r="B19" s="15" t="s">
        <v>4400</v>
      </c>
      <c r="C19" s="16" t="s">
        <v>4401</v>
      </c>
      <c r="D19" s="65">
        <v>230</v>
      </c>
    </row>
    <row r="20" spans="2:4">
      <c r="B20" s="15" t="s">
        <v>4402</v>
      </c>
      <c r="C20" s="16" t="s">
        <v>4403</v>
      </c>
      <c r="D20" s="65">
        <v>380</v>
      </c>
    </row>
    <row r="21" spans="2:4">
      <c r="B21" s="15" t="s">
        <v>4404</v>
      </c>
      <c r="C21" s="16" t="s">
        <v>4405</v>
      </c>
      <c r="D21" s="65">
        <v>230</v>
      </c>
    </row>
    <row r="22" spans="2:4">
      <c r="B22" s="15" t="s">
        <v>4406</v>
      </c>
      <c r="C22" s="16" t="s">
        <v>4407</v>
      </c>
      <c r="D22" s="65">
        <v>230</v>
      </c>
    </row>
    <row r="23" spans="2:4">
      <c r="B23" s="15" t="s">
        <v>4408</v>
      </c>
      <c r="C23" s="16" t="s">
        <v>4409</v>
      </c>
      <c r="D23" s="65">
        <v>230</v>
      </c>
    </row>
    <row r="24" spans="2:4">
      <c r="B24" s="15" t="s">
        <v>4410</v>
      </c>
      <c r="C24" s="16" t="s">
        <v>4411</v>
      </c>
      <c r="D24" s="65">
        <v>230</v>
      </c>
    </row>
    <row r="25" spans="2:4">
      <c r="B25" s="15" t="s">
        <v>4412</v>
      </c>
      <c r="C25" s="16" t="s">
        <v>4413</v>
      </c>
      <c r="D25" s="65">
        <v>380</v>
      </c>
    </row>
    <row r="26" spans="2:4">
      <c r="B26" s="15" t="s">
        <v>4414</v>
      </c>
      <c r="C26" s="16" t="s">
        <v>4415</v>
      </c>
      <c r="D26" s="65">
        <v>380</v>
      </c>
    </row>
    <row r="27" spans="2:4">
      <c r="B27" s="15" t="s">
        <v>4416</v>
      </c>
      <c r="C27" s="16" t="s">
        <v>4417</v>
      </c>
      <c r="D27" s="65">
        <v>380</v>
      </c>
    </row>
    <row r="28" spans="2:4">
      <c r="B28" s="15" t="s">
        <v>4418</v>
      </c>
      <c r="C28" s="16" t="s">
        <v>4419</v>
      </c>
      <c r="D28" s="65">
        <v>230</v>
      </c>
    </row>
    <row r="29" spans="2:4">
      <c r="B29" s="15" t="s">
        <v>4420</v>
      </c>
      <c r="C29" s="16" t="s">
        <v>4421</v>
      </c>
      <c r="D29" s="65">
        <v>230</v>
      </c>
    </row>
    <row r="30" spans="2:4">
      <c r="B30" s="15" t="s">
        <v>4422</v>
      </c>
      <c r="C30" s="16" t="s">
        <v>4423</v>
      </c>
      <c r="D30" s="65">
        <v>350</v>
      </c>
    </row>
    <row r="31" spans="2:4">
      <c r="B31" s="15" t="s">
        <v>4424</v>
      </c>
      <c r="C31" s="16" t="s">
        <v>4425</v>
      </c>
      <c r="D31" s="65">
        <v>230</v>
      </c>
    </row>
    <row r="32" spans="2:4">
      <c r="B32" s="15" t="s">
        <v>4426</v>
      </c>
      <c r="C32" s="16" t="s">
        <v>4427</v>
      </c>
      <c r="D32" s="65">
        <v>480</v>
      </c>
    </row>
    <row r="33" spans="2:4">
      <c r="B33" s="15" t="s">
        <v>4428</v>
      </c>
      <c r="C33" s="16" t="s">
        <v>4429</v>
      </c>
      <c r="D33" s="65">
        <v>380</v>
      </c>
    </row>
    <row r="34" spans="2:4">
      <c r="B34" s="15" t="s">
        <v>4430</v>
      </c>
      <c r="C34" s="16" t="s">
        <v>4431</v>
      </c>
      <c r="D34" s="65">
        <v>380</v>
      </c>
    </row>
    <row r="35" spans="2:4">
      <c r="B35" s="15" t="s">
        <v>4432</v>
      </c>
      <c r="C35" s="16" t="s">
        <v>4433</v>
      </c>
      <c r="D35" s="65">
        <v>380</v>
      </c>
    </row>
    <row r="36" spans="2:4">
      <c r="B36" s="15" t="s">
        <v>4434</v>
      </c>
      <c r="C36" s="16" t="s">
        <v>4435</v>
      </c>
      <c r="D36" s="65">
        <v>380</v>
      </c>
    </row>
    <row r="37" spans="2:4">
      <c r="B37" s="15" t="s">
        <v>4436</v>
      </c>
      <c r="C37" s="16" t="s">
        <v>4437</v>
      </c>
      <c r="D37" s="65">
        <v>380</v>
      </c>
    </row>
    <row r="38" spans="2:4">
      <c r="B38" s="15" t="s">
        <v>4438</v>
      </c>
      <c r="C38" s="16" t="s">
        <v>4439</v>
      </c>
      <c r="D38" s="65">
        <v>380</v>
      </c>
    </row>
    <row r="39" spans="2:4">
      <c r="B39" s="15" t="s">
        <v>4440</v>
      </c>
      <c r="C39" s="16" t="s">
        <v>4441</v>
      </c>
      <c r="D39" s="65">
        <v>230</v>
      </c>
    </row>
    <row r="40" spans="2:4">
      <c r="B40" s="15" t="s">
        <v>4442</v>
      </c>
      <c r="C40" s="16" t="s">
        <v>4443</v>
      </c>
      <c r="D40" s="65">
        <v>950</v>
      </c>
    </row>
    <row r="41" spans="2:4">
      <c r="B41" s="15" t="s">
        <v>4444</v>
      </c>
      <c r="C41" s="16" t="s">
        <v>4445</v>
      </c>
      <c r="D41" s="65">
        <v>230</v>
      </c>
    </row>
    <row r="42" spans="2:4">
      <c r="B42" s="15" t="s">
        <v>4446</v>
      </c>
      <c r="C42" s="16" t="s">
        <v>4447</v>
      </c>
      <c r="D42" s="65">
        <v>660</v>
      </c>
    </row>
    <row r="43" spans="2:4">
      <c r="B43" s="62" t="s">
        <v>4448</v>
      </c>
      <c r="C43" s="63"/>
      <c r="D43" s="64"/>
    </row>
    <row r="44" spans="2:4">
      <c r="B44" s="15" t="s">
        <v>4449</v>
      </c>
      <c r="C44" s="16" t="s">
        <v>4450</v>
      </c>
      <c r="D44" s="65">
        <v>210</v>
      </c>
    </row>
    <row r="45" spans="2:4">
      <c r="B45" s="15" t="s">
        <v>4451</v>
      </c>
      <c r="C45" s="16" t="s">
        <v>4452</v>
      </c>
      <c r="D45" s="65">
        <v>840</v>
      </c>
    </row>
    <row r="46" spans="2:4">
      <c r="B46" s="15" t="s">
        <v>4453</v>
      </c>
      <c r="C46" s="16" t="s">
        <v>4454</v>
      </c>
      <c r="D46" s="65">
        <v>450</v>
      </c>
    </row>
    <row r="47" spans="2:4">
      <c r="B47" s="15" t="s">
        <v>4455</v>
      </c>
      <c r="C47" s="16" t="s">
        <v>4456</v>
      </c>
      <c r="D47" s="65">
        <v>310</v>
      </c>
    </row>
    <row r="48" spans="2:4">
      <c r="B48" s="15" t="s">
        <v>4457</v>
      </c>
      <c r="C48" s="16" t="s">
        <v>4458</v>
      </c>
      <c r="D48" s="65">
        <v>800</v>
      </c>
    </row>
    <row r="49" spans="2:4">
      <c r="B49" s="15" t="s">
        <v>4459</v>
      </c>
      <c r="C49" s="16" t="s">
        <v>4460</v>
      </c>
      <c r="D49" s="65">
        <v>310</v>
      </c>
    </row>
    <row r="50" spans="2:4">
      <c r="B50" s="15" t="s">
        <v>4461</v>
      </c>
      <c r="C50" s="16" t="s">
        <v>4462</v>
      </c>
      <c r="D50" s="65">
        <v>310</v>
      </c>
    </row>
    <row r="51" spans="2:4">
      <c r="B51" s="15" t="s">
        <v>4463</v>
      </c>
      <c r="C51" s="16" t="s">
        <v>4464</v>
      </c>
      <c r="D51" s="65">
        <v>450</v>
      </c>
    </row>
    <row r="52" spans="2:4">
      <c r="B52" s="15" t="s">
        <v>4465</v>
      </c>
      <c r="C52" s="16" t="s">
        <v>4466</v>
      </c>
      <c r="D52" s="65">
        <v>210</v>
      </c>
    </row>
    <row r="53" spans="2:4">
      <c r="B53" s="15" t="s">
        <v>4467</v>
      </c>
      <c r="C53" s="16" t="s">
        <v>4468</v>
      </c>
      <c r="D53" s="65">
        <v>210</v>
      </c>
    </row>
    <row r="54" spans="2:4">
      <c r="B54" s="15" t="s">
        <v>4469</v>
      </c>
      <c r="C54" s="16" t="s">
        <v>4470</v>
      </c>
      <c r="D54" s="65">
        <v>310</v>
      </c>
    </row>
    <row r="55" spans="2:4">
      <c r="B55" s="62" t="s">
        <v>4471</v>
      </c>
      <c r="C55" s="63"/>
      <c r="D55" s="64"/>
    </row>
    <row r="56" spans="2:4">
      <c r="B56" s="15" t="s">
        <v>4472</v>
      </c>
      <c r="C56" s="16" t="s">
        <v>4473</v>
      </c>
      <c r="D56" s="65">
        <v>840</v>
      </c>
    </row>
    <row r="57" spans="2:4">
      <c r="B57" s="15" t="s">
        <v>4474</v>
      </c>
      <c r="C57" s="16" t="s">
        <v>4475</v>
      </c>
      <c r="D57" s="65">
        <v>580</v>
      </c>
    </row>
    <row r="58" spans="2:4">
      <c r="B58" s="62" t="s">
        <v>4476</v>
      </c>
      <c r="C58" s="63"/>
      <c r="D58" s="64"/>
    </row>
    <row r="59" spans="2:4">
      <c r="B59" s="15" t="s">
        <v>4477</v>
      </c>
      <c r="C59" s="16" t="s">
        <v>4478</v>
      </c>
      <c r="D59" s="65">
        <v>790</v>
      </c>
    </row>
    <row r="60" spans="2:4">
      <c r="B60" s="62" t="s">
        <v>4479</v>
      </c>
      <c r="C60" s="63"/>
      <c r="D60" s="64"/>
    </row>
    <row r="61" spans="2:4">
      <c r="B61" s="15" t="s">
        <v>4480</v>
      </c>
      <c r="C61" s="16" t="s">
        <v>4481</v>
      </c>
      <c r="D61" s="65">
        <v>980</v>
      </c>
    </row>
    <row r="62" spans="2:4">
      <c r="B62" s="15" t="s">
        <v>4482</v>
      </c>
      <c r="C62" s="16" t="s">
        <v>4483</v>
      </c>
      <c r="D62" s="65">
        <v>980</v>
      </c>
    </row>
    <row r="63" spans="2:4">
      <c r="B63" s="62" t="s">
        <v>4484</v>
      </c>
      <c r="C63" s="63"/>
      <c r="D63" s="64"/>
    </row>
    <row r="64" spans="2:4">
      <c r="B64" s="15" t="s">
        <v>4485</v>
      </c>
      <c r="C64" s="16" t="s">
        <v>4486</v>
      </c>
      <c r="D64" s="65">
        <v>420</v>
      </c>
    </row>
    <row r="65" spans="2:4">
      <c r="B65" s="15" t="s">
        <v>4487</v>
      </c>
      <c r="C65" s="16" t="s">
        <v>4488</v>
      </c>
      <c r="D65" s="65">
        <v>340</v>
      </c>
    </row>
    <row r="66" spans="2:4">
      <c r="B66" s="15" t="s">
        <v>4489</v>
      </c>
      <c r="C66" s="16" t="s">
        <v>4490</v>
      </c>
      <c r="D66" s="65">
        <v>1500</v>
      </c>
    </row>
    <row r="67" spans="2:4">
      <c r="B67" s="15" t="s">
        <v>4491</v>
      </c>
      <c r="C67" s="16" t="s">
        <v>4492</v>
      </c>
      <c r="D67" s="65">
        <v>340</v>
      </c>
    </row>
    <row r="68" spans="2:4">
      <c r="B68" s="15" t="s">
        <v>4493</v>
      </c>
      <c r="C68" s="16" t="s">
        <v>4494</v>
      </c>
      <c r="D68" s="65">
        <v>410</v>
      </c>
    </row>
    <row r="69" spans="2:4">
      <c r="B69" s="15" t="s">
        <v>4495</v>
      </c>
      <c r="C69" s="16" t="s">
        <v>4496</v>
      </c>
      <c r="D69" s="65">
        <v>260</v>
      </c>
    </row>
    <row r="70" spans="2:4">
      <c r="B70" s="15" t="s">
        <v>4497</v>
      </c>
      <c r="C70" s="16" t="s">
        <v>4498</v>
      </c>
      <c r="D70" s="65">
        <v>660</v>
      </c>
    </row>
    <row r="71" spans="2:4">
      <c r="B71" s="15" t="s">
        <v>4499</v>
      </c>
      <c r="C71" s="16" t="s">
        <v>4500</v>
      </c>
      <c r="D71" s="65">
        <v>1190</v>
      </c>
    </row>
    <row r="72" spans="2:4">
      <c r="B72" s="15" t="s">
        <v>4501</v>
      </c>
      <c r="C72" s="16" t="s">
        <v>4502</v>
      </c>
      <c r="D72" s="65">
        <v>2500</v>
      </c>
    </row>
    <row r="73" spans="2:4">
      <c r="B73" s="15" t="s">
        <v>4503</v>
      </c>
      <c r="C73" s="16" t="s">
        <v>4504</v>
      </c>
      <c r="D73" s="65">
        <v>1830</v>
      </c>
    </row>
    <row r="74" spans="2:4">
      <c r="B74" s="62" t="s">
        <v>4505</v>
      </c>
      <c r="C74" s="63"/>
      <c r="D74" s="64"/>
    </row>
    <row r="75" spans="2:4">
      <c r="B75" s="15" t="s">
        <v>4506</v>
      </c>
      <c r="C75" s="16" t="s">
        <v>4507</v>
      </c>
      <c r="D75" s="65">
        <v>840</v>
      </c>
    </row>
    <row r="76" spans="2:4">
      <c r="B76" s="15" t="s">
        <v>4508</v>
      </c>
      <c r="C76" s="16" t="s">
        <v>4509</v>
      </c>
      <c r="D76" s="65">
        <v>620</v>
      </c>
    </row>
    <row r="77" spans="2:4">
      <c r="B77" s="15" t="s">
        <v>4510</v>
      </c>
      <c r="C77" s="16" t="s">
        <v>4511</v>
      </c>
      <c r="D77" s="65">
        <v>840</v>
      </c>
    </row>
    <row r="78" spans="2:4">
      <c r="B78" s="62" t="s">
        <v>4512</v>
      </c>
      <c r="C78" s="63"/>
      <c r="D78" s="64"/>
    </row>
    <row r="79" spans="2:4">
      <c r="B79" s="15" t="s">
        <v>4513</v>
      </c>
      <c r="C79" s="16" t="s">
        <v>4514</v>
      </c>
      <c r="D79" s="65">
        <v>710</v>
      </c>
    </row>
    <row r="80" spans="2:4">
      <c r="B80" s="15" t="s">
        <v>4515</v>
      </c>
      <c r="C80" s="16" t="s">
        <v>4516</v>
      </c>
      <c r="D80" s="65">
        <v>530</v>
      </c>
    </row>
    <row r="81" spans="2:4">
      <c r="B81" s="15" t="s">
        <v>4517</v>
      </c>
      <c r="C81" s="16" t="s">
        <v>4518</v>
      </c>
      <c r="D81" s="65">
        <v>530</v>
      </c>
    </row>
    <row r="82" spans="2:4">
      <c r="B82" s="15" t="s">
        <v>4519</v>
      </c>
      <c r="C82" s="16" t="s">
        <v>4520</v>
      </c>
      <c r="D82" s="65">
        <v>530</v>
      </c>
    </row>
    <row r="83" spans="2:4">
      <c r="B83" s="62" t="s">
        <v>4521</v>
      </c>
      <c r="C83" s="63"/>
      <c r="D83" s="64"/>
    </row>
    <row r="84" spans="2:4">
      <c r="B84" s="15" t="s">
        <v>4522</v>
      </c>
      <c r="C84" s="16" t="s">
        <v>4523</v>
      </c>
      <c r="D84" s="65">
        <v>730</v>
      </c>
    </row>
    <row r="85" spans="2:4">
      <c r="B85" s="15" t="s">
        <v>4524</v>
      </c>
      <c r="C85" s="16" t="s">
        <v>4525</v>
      </c>
      <c r="D85" s="65">
        <v>730</v>
      </c>
    </row>
    <row r="86" spans="2:4">
      <c r="B86" s="15" t="s">
        <v>4526</v>
      </c>
      <c r="C86" s="16" t="s">
        <v>4527</v>
      </c>
      <c r="D86" s="65">
        <v>380</v>
      </c>
    </row>
    <row r="87" spans="2:4">
      <c r="B87" s="15" t="s">
        <v>4528</v>
      </c>
      <c r="C87" s="16" t="s">
        <v>4529</v>
      </c>
      <c r="D87" s="65">
        <v>230</v>
      </c>
    </row>
    <row r="88" spans="2:4">
      <c r="B88" s="15" t="s">
        <v>4530</v>
      </c>
      <c r="C88" s="16" t="s">
        <v>4531</v>
      </c>
      <c r="D88" s="65">
        <v>730</v>
      </c>
    </row>
    <row r="89" spans="2:4">
      <c r="B89" s="15" t="s">
        <v>4532</v>
      </c>
      <c r="C89" s="16" t="s">
        <v>4533</v>
      </c>
      <c r="D89" s="65">
        <v>470</v>
      </c>
    </row>
    <row r="90" spans="2:4">
      <c r="B90" s="15" t="s">
        <v>4534</v>
      </c>
      <c r="C90" s="16" t="s">
        <v>4535</v>
      </c>
      <c r="D90" s="65">
        <v>470</v>
      </c>
    </row>
    <row r="91" spans="2:4">
      <c r="B91" s="62" t="s">
        <v>4536</v>
      </c>
      <c r="C91" s="63"/>
      <c r="D91" s="64"/>
    </row>
    <row r="92" spans="2:4">
      <c r="B92" s="15" t="s">
        <v>4537</v>
      </c>
      <c r="C92" s="16" t="s">
        <v>4538</v>
      </c>
      <c r="D92" s="65">
        <v>410</v>
      </c>
    </row>
    <row r="93" spans="2:4">
      <c r="B93" s="62" t="s">
        <v>4539</v>
      </c>
      <c r="C93" s="63"/>
      <c r="D93" s="64"/>
    </row>
    <row r="94" spans="2:4">
      <c r="B94" s="15" t="s">
        <v>4540</v>
      </c>
      <c r="C94" s="16" t="s">
        <v>4541</v>
      </c>
      <c r="D94" s="65">
        <v>1500</v>
      </c>
    </row>
    <row r="95" spans="2:4">
      <c r="B95" s="22" t="s">
        <v>4542</v>
      </c>
      <c r="C95" s="25" t="s">
        <v>4543</v>
      </c>
      <c r="D95" s="65">
        <v>450</v>
      </c>
    </row>
    <row r="96" spans="2:4">
      <c r="B96" s="62" t="s">
        <v>4544</v>
      </c>
      <c r="C96" s="63"/>
      <c r="D96" s="64"/>
    </row>
    <row r="97" spans="2:4">
      <c r="B97" s="15" t="s">
        <v>4545</v>
      </c>
      <c r="C97" s="16" t="s">
        <v>4546</v>
      </c>
      <c r="D97" s="65">
        <v>530</v>
      </c>
    </row>
    <row r="98" spans="2:4">
      <c r="B98" s="15" t="s">
        <v>4547</v>
      </c>
      <c r="C98" s="16" t="s">
        <v>4548</v>
      </c>
      <c r="D98" s="65">
        <v>230</v>
      </c>
    </row>
    <row r="99" spans="2:4">
      <c r="B99" s="15" t="s">
        <v>4549</v>
      </c>
      <c r="C99" s="16" t="s">
        <v>4550</v>
      </c>
      <c r="D99" s="65">
        <v>230</v>
      </c>
    </row>
    <row r="100" spans="2:4">
      <c r="B100" s="15" t="s">
        <v>4551</v>
      </c>
      <c r="C100" s="16" t="s">
        <v>4552</v>
      </c>
      <c r="D100" s="65">
        <v>180</v>
      </c>
    </row>
    <row r="101" spans="2:4">
      <c r="B101" s="15" t="s">
        <v>4553</v>
      </c>
      <c r="C101" s="16" t="s">
        <v>4554</v>
      </c>
      <c r="D101" s="65">
        <v>540</v>
      </c>
    </row>
    <row r="102" spans="2:4">
      <c r="B102" s="15" t="s">
        <v>4555</v>
      </c>
      <c r="C102" s="16" t="s">
        <v>4556</v>
      </c>
      <c r="D102" s="65">
        <v>180</v>
      </c>
    </row>
    <row r="103" spans="2:4">
      <c r="B103" s="15" t="s">
        <v>4557</v>
      </c>
      <c r="C103" s="16" t="s">
        <v>4558</v>
      </c>
      <c r="D103" s="65">
        <v>180</v>
      </c>
    </row>
    <row r="104" spans="2:4">
      <c r="B104" s="15" t="s">
        <v>4559</v>
      </c>
      <c r="C104" s="16" t="s">
        <v>4560</v>
      </c>
      <c r="D104" s="65">
        <v>310</v>
      </c>
    </row>
    <row r="105" spans="2:4">
      <c r="B105" s="15" t="s">
        <v>4561</v>
      </c>
      <c r="C105" s="16" t="s">
        <v>4562</v>
      </c>
      <c r="D105" s="65">
        <v>210</v>
      </c>
    </row>
    <row r="106" spans="2:4">
      <c r="B106" s="15" t="s">
        <v>4563</v>
      </c>
      <c r="C106" s="16" t="s">
        <v>4564</v>
      </c>
      <c r="D106" s="65">
        <v>160</v>
      </c>
    </row>
    <row r="107" spans="2:4">
      <c r="B107" s="15" t="s">
        <v>4565</v>
      </c>
      <c r="C107" s="16" t="s">
        <v>4566</v>
      </c>
      <c r="D107" s="65">
        <v>180</v>
      </c>
    </row>
    <row r="108" spans="2:4">
      <c r="B108" s="15" t="s">
        <v>4567</v>
      </c>
      <c r="C108" s="16" t="s">
        <v>4568</v>
      </c>
      <c r="D108" s="65">
        <v>210</v>
      </c>
    </row>
    <row r="109" spans="2:4">
      <c r="B109" s="15" t="s">
        <v>4569</v>
      </c>
      <c r="C109" s="16" t="s">
        <v>4570</v>
      </c>
      <c r="D109" s="65">
        <v>730</v>
      </c>
    </row>
    <row r="110" spans="2:4">
      <c r="B110" s="15" t="s">
        <v>4571</v>
      </c>
      <c r="C110" s="16" t="s">
        <v>4572</v>
      </c>
      <c r="D110" s="65">
        <v>730</v>
      </c>
    </row>
    <row r="111" spans="2:4">
      <c r="B111" s="15" t="s">
        <v>4573</v>
      </c>
      <c r="C111" s="16" t="s">
        <v>4574</v>
      </c>
      <c r="D111" s="65">
        <v>260</v>
      </c>
    </row>
    <row r="112" spans="2:4">
      <c r="B112" s="15" t="s">
        <v>4575</v>
      </c>
      <c r="C112" s="16" t="s">
        <v>4576</v>
      </c>
      <c r="D112" s="65">
        <v>760</v>
      </c>
    </row>
    <row r="113" spans="2:4">
      <c r="B113" s="15" t="s">
        <v>4577</v>
      </c>
      <c r="C113" s="16" t="s">
        <v>4578</v>
      </c>
      <c r="D113" s="65">
        <v>230</v>
      </c>
    </row>
    <row r="114" spans="2:4">
      <c r="B114" s="15" t="s">
        <v>4579</v>
      </c>
      <c r="C114" s="16" t="s">
        <v>4580</v>
      </c>
      <c r="D114" s="65">
        <v>2350</v>
      </c>
    </row>
    <row r="115" spans="2:4">
      <c r="B115" s="62" t="s">
        <v>4581</v>
      </c>
      <c r="C115" s="63"/>
      <c r="D115" s="64"/>
    </row>
    <row r="116" spans="2:4">
      <c r="B116" s="62" t="s">
        <v>4582</v>
      </c>
      <c r="C116" s="63"/>
      <c r="D116" s="64"/>
    </row>
    <row r="117" spans="2:4">
      <c r="B117" s="15" t="s">
        <v>4583</v>
      </c>
      <c r="C117" s="16" t="s">
        <v>4584</v>
      </c>
      <c r="D117" s="65">
        <v>530</v>
      </c>
    </row>
    <row r="118" spans="2:4">
      <c r="B118" s="15" t="s">
        <v>4585</v>
      </c>
      <c r="C118" s="16" t="s">
        <v>4586</v>
      </c>
      <c r="D118" s="65">
        <v>530</v>
      </c>
    </row>
    <row r="119" spans="2:4">
      <c r="B119" s="15" t="s">
        <v>4587</v>
      </c>
      <c r="C119" s="16" t="s">
        <v>4588</v>
      </c>
      <c r="D119" s="65">
        <v>760</v>
      </c>
    </row>
    <row r="120" spans="2:4">
      <c r="B120" s="62" t="s">
        <v>4589</v>
      </c>
      <c r="C120" s="63"/>
      <c r="D120" s="64"/>
    </row>
    <row r="121" spans="2:4">
      <c r="B121" s="15" t="s">
        <v>4590</v>
      </c>
      <c r="C121" s="16" t="s">
        <v>4591</v>
      </c>
      <c r="D121" s="65">
        <v>1210</v>
      </c>
    </row>
    <row r="122" spans="2:4">
      <c r="B122" s="62" t="s">
        <v>4592</v>
      </c>
      <c r="C122" s="63"/>
      <c r="D122" s="64"/>
    </row>
    <row r="123" spans="2:4">
      <c r="B123" s="15" t="s">
        <v>4593</v>
      </c>
      <c r="C123" s="16" t="s">
        <v>4594</v>
      </c>
      <c r="D123" s="65">
        <v>570</v>
      </c>
    </row>
    <row r="124" spans="2:4">
      <c r="B124" s="15" t="s">
        <v>4595</v>
      </c>
      <c r="C124" s="16" t="s">
        <v>4596</v>
      </c>
      <c r="D124" s="65">
        <v>570</v>
      </c>
    </row>
    <row r="125" spans="2:4">
      <c r="B125" s="15" t="s">
        <v>4597</v>
      </c>
      <c r="C125" s="16" t="s">
        <v>4598</v>
      </c>
      <c r="D125" s="65">
        <v>1500</v>
      </c>
    </row>
    <row r="126" spans="2:4">
      <c r="B126" s="15" t="s">
        <v>4599</v>
      </c>
      <c r="C126" s="16" t="s">
        <v>4600</v>
      </c>
      <c r="D126" s="65">
        <v>1210</v>
      </c>
    </row>
    <row r="127" spans="2:4">
      <c r="B127" s="15" t="s">
        <v>4601</v>
      </c>
      <c r="C127" s="16" t="s">
        <v>4602</v>
      </c>
      <c r="D127" s="65">
        <v>1890</v>
      </c>
    </row>
    <row r="128" spans="2:4">
      <c r="B128" s="15" t="s">
        <v>4603</v>
      </c>
      <c r="C128" s="16" t="s">
        <v>4604</v>
      </c>
      <c r="D128" s="65">
        <v>630</v>
      </c>
    </row>
    <row r="129" spans="2:4">
      <c r="B129" s="62" t="s">
        <v>4605</v>
      </c>
      <c r="C129" s="63"/>
      <c r="D129" s="64"/>
    </row>
    <row r="130" spans="2:4">
      <c r="B130" s="15" t="s">
        <v>4606</v>
      </c>
      <c r="C130" s="16" t="s">
        <v>4607</v>
      </c>
      <c r="D130" s="65">
        <v>450</v>
      </c>
    </row>
    <row r="131" spans="2:4">
      <c r="B131" s="15" t="s">
        <v>4608</v>
      </c>
      <c r="C131" s="16" t="s">
        <v>4609</v>
      </c>
      <c r="D131" s="65">
        <v>540</v>
      </c>
    </row>
    <row r="132" spans="2:4">
      <c r="B132" s="15" t="s">
        <v>4610</v>
      </c>
      <c r="C132" s="16" t="s">
        <v>4611</v>
      </c>
      <c r="D132" s="65">
        <v>730</v>
      </c>
    </row>
    <row r="133" spans="2:4">
      <c r="B133" s="15" t="s">
        <v>4612</v>
      </c>
      <c r="C133" s="16" t="s">
        <v>4613</v>
      </c>
      <c r="D133" s="65">
        <v>210</v>
      </c>
    </row>
    <row r="134" spans="2:4">
      <c r="B134" s="15" t="s">
        <v>4614</v>
      </c>
      <c r="C134" s="16" t="s">
        <v>4615</v>
      </c>
      <c r="D134" s="65">
        <v>460</v>
      </c>
    </row>
    <row r="135" spans="2:4">
      <c r="B135" s="15" t="s">
        <v>4616</v>
      </c>
      <c r="C135" s="16" t="s">
        <v>4617</v>
      </c>
      <c r="D135" s="65">
        <v>1470</v>
      </c>
    </row>
    <row r="136" spans="2:4">
      <c r="B136" s="15" t="s">
        <v>4618</v>
      </c>
      <c r="C136" s="16" t="s">
        <v>4619</v>
      </c>
      <c r="D136" s="65">
        <v>450</v>
      </c>
    </row>
    <row r="137" spans="2:4">
      <c r="B137" s="15" t="s">
        <v>4620</v>
      </c>
      <c r="C137" s="16" t="s">
        <v>4621</v>
      </c>
      <c r="D137" s="65">
        <v>1260</v>
      </c>
    </row>
    <row r="138" spans="2:4">
      <c r="B138" s="15" t="s">
        <v>4622</v>
      </c>
      <c r="C138" s="16" t="s">
        <v>4623</v>
      </c>
      <c r="D138" s="65">
        <v>1330</v>
      </c>
    </row>
    <row r="139" spans="2:4">
      <c r="B139" s="24" t="s">
        <v>4624</v>
      </c>
      <c r="C139" s="25" t="s">
        <v>4625</v>
      </c>
      <c r="D139" s="65">
        <v>700</v>
      </c>
    </row>
    <row r="140" spans="2:4">
      <c r="B140" s="62" t="s">
        <v>4626</v>
      </c>
      <c r="C140" s="63"/>
      <c r="D140" s="64"/>
    </row>
    <row r="141" spans="2:4">
      <c r="B141" s="15" t="s">
        <v>4627</v>
      </c>
      <c r="C141" s="16" t="s">
        <v>4628</v>
      </c>
      <c r="D141" s="65">
        <v>490</v>
      </c>
    </row>
    <row r="142" spans="2:4">
      <c r="B142" s="15" t="s">
        <v>4629</v>
      </c>
      <c r="C142" s="16" t="s">
        <v>4630</v>
      </c>
      <c r="D142" s="65">
        <v>490</v>
      </c>
    </row>
    <row r="143" spans="2:4">
      <c r="B143" s="15" t="s">
        <v>4631</v>
      </c>
      <c r="C143" s="16" t="s">
        <v>4632</v>
      </c>
      <c r="D143" s="65">
        <v>490</v>
      </c>
    </row>
    <row r="144" spans="2:4">
      <c r="B144" s="15" t="s">
        <v>4633</v>
      </c>
      <c r="C144" s="16" t="s">
        <v>4634</v>
      </c>
      <c r="D144" s="65">
        <v>370</v>
      </c>
    </row>
    <row r="145" spans="2:4">
      <c r="B145" s="62" t="s">
        <v>4635</v>
      </c>
      <c r="C145" s="63"/>
      <c r="D145" s="64"/>
    </row>
    <row r="146" spans="2:4">
      <c r="B146" s="15" t="s">
        <v>4636</v>
      </c>
      <c r="C146" s="16" t="s">
        <v>4637</v>
      </c>
      <c r="D146" s="65">
        <v>160</v>
      </c>
    </row>
    <row r="147" spans="2:4">
      <c r="B147" s="15" t="s">
        <v>4638</v>
      </c>
      <c r="C147" s="16" t="s">
        <v>4639</v>
      </c>
      <c r="D147" s="65">
        <v>160</v>
      </c>
    </row>
    <row r="148" spans="2:4">
      <c r="B148" s="15" t="s">
        <v>4640</v>
      </c>
      <c r="C148" s="16" t="s">
        <v>4641</v>
      </c>
      <c r="D148" s="65">
        <v>160</v>
      </c>
    </row>
    <row r="149" spans="2:4">
      <c r="B149" s="15" t="s">
        <v>4642</v>
      </c>
      <c r="C149" s="16" t="s">
        <v>4643</v>
      </c>
      <c r="D149" s="65">
        <v>160</v>
      </c>
    </row>
    <row r="150" spans="2:4">
      <c r="B150" s="15" t="s">
        <v>4644</v>
      </c>
      <c r="C150" s="16" t="s">
        <v>4645</v>
      </c>
      <c r="D150" s="65">
        <v>760</v>
      </c>
    </row>
    <row r="151" spans="2:4">
      <c r="B151" s="15" t="s">
        <v>4646</v>
      </c>
      <c r="C151" s="16" t="s">
        <v>4647</v>
      </c>
      <c r="D151" s="65">
        <v>160</v>
      </c>
    </row>
    <row r="152" spans="2:4">
      <c r="B152" s="15" t="s">
        <v>4648</v>
      </c>
      <c r="C152" s="16" t="s">
        <v>4649</v>
      </c>
      <c r="D152" s="65">
        <v>210</v>
      </c>
    </row>
    <row r="153" spans="2:4">
      <c r="B153" s="15" t="s">
        <v>4650</v>
      </c>
      <c r="C153" s="16" t="s">
        <v>4651</v>
      </c>
      <c r="D153" s="65">
        <v>160</v>
      </c>
    </row>
    <row r="154" spans="2:4">
      <c r="B154" s="15" t="s">
        <v>4652</v>
      </c>
      <c r="C154" s="16" t="s">
        <v>4653</v>
      </c>
      <c r="D154" s="65">
        <v>480</v>
      </c>
    </row>
    <row r="155" spans="2:4">
      <c r="B155" s="15" t="s">
        <v>4654</v>
      </c>
      <c r="C155" s="16" t="s">
        <v>4655</v>
      </c>
      <c r="D155" s="65">
        <v>160</v>
      </c>
    </row>
    <row r="156" spans="2:4">
      <c r="B156" s="15" t="s">
        <v>4656</v>
      </c>
      <c r="C156" s="16" t="s">
        <v>4657</v>
      </c>
      <c r="D156" s="65">
        <v>320</v>
      </c>
    </row>
    <row r="157" spans="2:4">
      <c r="B157" s="15" t="s">
        <v>4658</v>
      </c>
      <c r="C157" s="16" t="s">
        <v>4659</v>
      </c>
      <c r="D157" s="65">
        <v>320</v>
      </c>
    </row>
    <row r="158" spans="2:4">
      <c r="B158" s="15" t="s">
        <v>4660</v>
      </c>
      <c r="C158" s="16" t="s">
        <v>4661</v>
      </c>
      <c r="D158" s="65">
        <v>250</v>
      </c>
    </row>
    <row r="159" spans="2:4">
      <c r="B159" s="15" t="s">
        <v>4662</v>
      </c>
      <c r="C159" s="16" t="s">
        <v>4663</v>
      </c>
      <c r="D159" s="65">
        <v>190</v>
      </c>
    </row>
    <row r="160" spans="2:4">
      <c r="B160" s="15" t="s">
        <v>4664</v>
      </c>
      <c r="C160" s="16" t="s">
        <v>4665</v>
      </c>
      <c r="D160" s="65">
        <v>250</v>
      </c>
    </row>
    <row r="161" spans="2:4">
      <c r="B161" s="15" t="s">
        <v>4666</v>
      </c>
      <c r="C161" s="16" t="s">
        <v>4667</v>
      </c>
      <c r="D161" s="65">
        <v>250</v>
      </c>
    </row>
    <row r="162" spans="2:4">
      <c r="B162" s="15" t="s">
        <v>4668</v>
      </c>
      <c r="C162" s="16" t="s">
        <v>4669</v>
      </c>
      <c r="D162" s="65">
        <v>160</v>
      </c>
    </row>
    <row r="163" spans="2:4">
      <c r="B163" s="15" t="s">
        <v>4670</v>
      </c>
      <c r="C163" s="16" t="s">
        <v>4671</v>
      </c>
      <c r="D163" s="65">
        <v>300</v>
      </c>
    </row>
    <row r="164" spans="2:4">
      <c r="B164" s="62" t="s">
        <v>4672</v>
      </c>
      <c r="C164" s="63"/>
      <c r="D164" s="64"/>
    </row>
    <row r="165" spans="2:4">
      <c r="B165" s="62" t="s">
        <v>4673</v>
      </c>
      <c r="C165" s="63"/>
      <c r="D165" s="64"/>
    </row>
    <row r="166" spans="2:4">
      <c r="B166" s="15" t="s">
        <v>4674</v>
      </c>
      <c r="C166" s="16" t="s">
        <v>4675</v>
      </c>
      <c r="D166" s="65">
        <v>160</v>
      </c>
    </row>
    <row r="167" spans="2:4">
      <c r="B167" s="15" t="s">
        <v>4676</v>
      </c>
      <c r="C167" s="16" t="s">
        <v>4677</v>
      </c>
      <c r="D167" s="65">
        <v>110</v>
      </c>
    </row>
    <row r="168" spans="2:4">
      <c r="B168" s="15" t="s">
        <v>4678</v>
      </c>
      <c r="C168" s="16" t="s">
        <v>4679</v>
      </c>
      <c r="D168" s="65">
        <v>160</v>
      </c>
    </row>
    <row r="169" spans="2:4">
      <c r="B169" s="15" t="s">
        <v>4680</v>
      </c>
      <c r="C169" s="16" t="s">
        <v>4681</v>
      </c>
      <c r="D169" s="65">
        <v>160</v>
      </c>
    </row>
    <row r="170" spans="2:4">
      <c r="B170" s="15" t="s">
        <v>4682</v>
      </c>
      <c r="C170" s="16" t="s">
        <v>4683</v>
      </c>
      <c r="D170" s="65">
        <v>160</v>
      </c>
    </row>
    <row r="171" spans="2:4">
      <c r="B171" s="15" t="s">
        <v>4684</v>
      </c>
      <c r="C171" s="16" t="s">
        <v>4685</v>
      </c>
      <c r="D171" s="65">
        <v>160</v>
      </c>
    </row>
    <row r="172" spans="2:4">
      <c r="B172" s="15" t="s">
        <v>4686</v>
      </c>
      <c r="C172" s="16" t="s">
        <v>4687</v>
      </c>
      <c r="D172" s="65">
        <v>850</v>
      </c>
    </row>
    <row r="173" spans="2:4">
      <c r="B173" s="62" t="s">
        <v>4688</v>
      </c>
      <c r="C173" s="63"/>
      <c r="D173" s="64"/>
    </row>
    <row r="174" spans="2:4">
      <c r="B174" s="15" t="s">
        <v>4689</v>
      </c>
      <c r="C174" s="16" t="s">
        <v>4690</v>
      </c>
      <c r="D174" s="65">
        <v>230</v>
      </c>
    </row>
    <row r="175" spans="2:4">
      <c r="B175" s="15" t="s">
        <v>4691</v>
      </c>
      <c r="C175" s="16" t="s">
        <v>4692</v>
      </c>
      <c r="D175" s="65">
        <v>850</v>
      </c>
    </row>
    <row r="176" spans="2:4">
      <c r="B176" s="15" t="s">
        <v>4693</v>
      </c>
      <c r="C176" s="16" t="s">
        <v>4694</v>
      </c>
      <c r="D176" s="65">
        <v>840</v>
      </c>
    </row>
    <row r="177" spans="2:4">
      <c r="B177" s="15" t="s">
        <v>4695</v>
      </c>
      <c r="C177" s="16" t="s">
        <v>4696</v>
      </c>
      <c r="D177" s="65">
        <v>630</v>
      </c>
    </row>
    <row r="178" spans="2:4">
      <c r="B178" s="15" t="s">
        <v>4697</v>
      </c>
      <c r="C178" s="16" t="s">
        <v>4698</v>
      </c>
      <c r="D178" s="65">
        <v>1580</v>
      </c>
    </row>
    <row r="179" spans="2:4">
      <c r="B179" s="15" t="s">
        <v>4699</v>
      </c>
      <c r="C179" s="16" t="s">
        <v>4700</v>
      </c>
      <c r="D179" s="65">
        <v>740</v>
      </c>
    </row>
    <row r="180" spans="2:4">
      <c r="B180" s="15" t="s">
        <v>4701</v>
      </c>
      <c r="C180" s="16" t="s">
        <v>4702</v>
      </c>
      <c r="D180" s="65">
        <v>530</v>
      </c>
    </row>
    <row r="181" spans="2:4">
      <c r="B181" s="15" t="s">
        <v>4703</v>
      </c>
      <c r="C181" s="16" t="s">
        <v>4704</v>
      </c>
      <c r="D181" s="65">
        <v>530</v>
      </c>
    </row>
    <row r="182" spans="2:4">
      <c r="B182" s="15" t="s">
        <v>4705</v>
      </c>
      <c r="C182" s="16" t="s">
        <v>4706</v>
      </c>
      <c r="D182" s="65">
        <v>250</v>
      </c>
    </row>
    <row r="183" spans="2:4">
      <c r="B183" s="15" t="s">
        <v>4707</v>
      </c>
      <c r="C183" s="16" t="s">
        <v>4708</v>
      </c>
      <c r="D183" s="65">
        <v>530</v>
      </c>
    </row>
    <row r="184" spans="2:4">
      <c r="B184" s="15" t="s">
        <v>4709</v>
      </c>
      <c r="C184" s="16" t="s">
        <v>4710</v>
      </c>
      <c r="D184" s="65">
        <v>1220</v>
      </c>
    </row>
    <row r="185" spans="2:4">
      <c r="B185" s="15" t="s">
        <v>4711</v>
      </c>
      <c r="C185" s="16" t="s">
        <v>4712</v>
      </c>
      <c r="D185" s="65">
        <v>370</v>
      </c>
    </row>
    <row r="186" spans="2:4">
      <c r="B186" s="15" t="s">
        <v>4713</v>
      </c>
      <c r="C186" s="16" t="s">
        <v>4714</v>
      </c>
      <c r="D186" s="65">
        <v>370</v>
      </c>
    </row>
    <row r="187" spans="2:4">
      <c r="B187" s="15" t="s">
        <v>4715</v>
      </c>
      <c r="C187" s="16" t="s">
        <v>4716</v>
      </c>
      <c r="D187" s="65">
        <v>370</v>
      </c>
    </row>
    <row r="188" spans="2:4">
      <c r="B188" s="15" t="s">
        <v>4717</v>
      </c>
      <c r="C188" s="16" t="s">
        <v>4718</v>
      </c>
      <c r="D188" s="65">
        <v>510</v>
      </c>
    </row>
    <row r="189" spans="2:4">
      <c r="B189" s="15" t="s">
        <v>4719</v>
      </c>
      <c r="C189" s="16" t="s">
        <v>4720</v>
      </c>
      <c r="D189" s="65">
        <v>1200</v>
      </c>
    </row>
    <row r="190" spans="2:4">
      <c r="B190" s="15" t="s">
        <v>4721</v>
      </c>
      <c r="C190" s="16" t="s">
        <v>4722</v>
      </c>
      <c r="D190" s="65">
        <v>2860</v>
      </c>
    </row>
    <row r="191" spans="2:4" ht="22.5">
      <c r="B191" s="15" t="s">
        <v>4723</v>
      </c>
      <c r="C191" s="16" t="s">
        <v>4724</v>
      </c>
      <c r="D191" s="65">
        <v>1370</v>
      </c>
    </row>
    <row r="192" spans="2:4">
      <c r="B192" s="15" t="s">
        <v>4725</v>
      </c>
      <c r="C192" s="16" t="s">
        <v>4726</v>
      </c>
      <c r="D192" s="65">
        <v>1440</v>
      </c>
    </row>
    <row r="193" spans="2:4">
      <c r="B193" s="15" t="s">
        <v>4727</v>
      </c>
      <c r="C193" s="16" t="s">
        <v>4728</v>
      </c>
      <c r="D193" s="65">
        <v>2260</v>
      </c>
    </row>
    <row r="194" spans="2:4">
      <c r="B194" s="15" t="s">
        <v>4729</v>
      </c>
      <c r="C194" s="16" t="s">
        <v>4730</v>
      </c>
      <c r="D194" s="65">
        <v>370</v>
      </c>
    </row>
    <row r="195" spans="2:4">
      <c r="B195" s="62" t="s">
        <v>4731</v>
      </c>
      <c r="C195" s="63"/>
      <c r="D195" s="64"/>
    </row>
    <row r="196" spans="2:4">
      <c r="B196" s="15" t="s">
        <v>4732</v>
      </c>
      <c r="C196" s="16" t="s">
        <v>4733</v>
      </c>
      <c r="D196" s="65">
        <v>1890</v>
      </c>
    </row>
    <row r="197" spans="2:4">
      <c r="B197" s="15" t="s">
        <v>4734</v>
      </c>
      <c r="C197" s="16" t="s">
        <v>4735</v>
      </c>
      <c r="D197" s="65">
        <v>1890</v>
      </c>
    </row>
    <row r="198" spans="2:4">
      <c r="B198" s="15" t="s">
        <v>4736</v>
      </c>
      <c r="C198" s="16" t="s">
        <v>4737</v>
      </c>
      <c r="D198" s="65">
        <v>1890</v>
      </c>
    </row>
    <row r="199" spans="2:4">
      <c r="B199" s="15" t="s">
        <v>4738</v>
      </c>
      <c r="C199" s="16" t="s">
        <v>4739</v>
      </c>
      <c r="D199" s="65">
        <v>1890</v>
      </c>
    </row>
    <row r="200" spans="2:4">
      <c r="B200" s="15" t="s">
        <v>4740</v>
      </c>
      <c r="C200" s="16" t="s">
        <v>4741</v>
      </c>
      <c r="D200" s="65">
        <v>1260</v>
      </c>
    </row>
    <row r="201" spans="2:4">
      <c r="B201" s="62" t="s">
        <v>4742</v>
      </c>
      <c r="C201" s="63"/>
      <c r="D201" s="64"/>
    </row>
    <row r="202" spans="2:4">
      <c r="B202" s="15" t="s">
        <v>4743</v>
      </c>
      <c r="C202" s="16" t="s">
        <v>4744</v>
      </c>
      <c r="D202" s="65">
        <v>160</v>
      </c>
    </row>
    <row r="203" spans="2:4">
      <c r="B203" s="15" t="s">
        <v>4745</v>
      </c>
      <c r="C203" s="16" t="s">
        <v>4746</v>
      </c>
      <c r="D203" s="65">
        <v>160</v>
      </c>
    </row>
    <row r="204" spans="2:4">
      <c r="B204" s="15" t="s">
        <v>4747</v>
      </c>
      <c r="C204" s="16" t="s">
        <v>4748</v>
      </c>
      <c r="D204" s="65">
        <v>400</v>
      </c>
    </row>
    <row r="205" spans="2:4">
      <c r="B205" s="15" t="s">
        <v>4749</v>
      </c>
      <c r="C205" s="16" t="s">
        <v>4750</v>
      </c>
      <c r="D205" s="65">
        <v>400</v>
      </c>
    </row>
    <row r="206" spans="2:4">
      <c r="B206" s="15" t="s">
        <v>4751</v>
      </c>
      <c r="C206" s="16" t="s">
        <v>4752</v>
      </c>
      <c r="D206" s="65">
        <v>630</v>
      </c>
    </row>
    <row r="207" spans="2:4">
      <c r="B207" s="15" t="s">
        <v>4753</v>
      </c>
      <c r="C207" s="16" t="s">
        <v>4754</v>
      </c>
      <c r="D207" s="65">
        <v>1840</v>
      </c>
    </row>
    <row r="208" spans="2:4">
      <c r="B208" s="62" t="s">
        <v>4755</v>
      </c>
      <c r="C208" s="63"/>
      <c r="D208" s="64"/>
    </row>
    <row r="209" spans="2:4">
      <c r="B209" s="15" t="s">
        <v>4756</v>
      </c>
      <c r="C209" s="16" t="s">
        <v>4757</v>
      </c>
      <c r="D209" s="65">
        <v>630</v>
      </c>
    </row>
    <row r="210" spans="2:4">
      <c r="B210" s="15" t="s">
        <v>4758</v>
      </c>
      <c r="C210" s="16" t="s">
        <v>4759</v>
      </c>
      <c r="D210" s="65">
        <v>420</v>
      </c>
    </row>
    <row r="211" spans="2:4">
      <c r="B211" s="15" t="s">
        <v>4760</v>
      </c>
      <c r="C211" s="16" t="s">
        <v>4761</v>
      </c>
      <c r="D211" s="65">
        <v>1260</v>
      </c>
    </row>
    <row r="212" spans="2:4">
      <c r="B212" s="15" t="s">
        <v>4762</v>
      </c>
      <c r="C212" s="16" t="s">
        <v>4763</v>
      </c>
      <c r="D212" s="65">
        <v>530</v>
      </c>
    </row>
    <row r="213" spans="2:4">
      <c r="B213" s="15" t="s">
        <v>4764</v>
      </c>
      <c r="C213" s="16" t="s">
        <v>4765</v>
      </c>
      <c r="D213" s="65">
        <v>160</v>
      </c>
    </row>
    <row r="214" spans="2:4">
      <c r="B214" s="15" t="s">
        <v>4766</v>
      </c>
      <c r="C214" s="16" t="s">
        <v>4767</v>
      </c>
      <c r="D214" s="65">
        <v>160</v>
      </c>
    </row>
    <row r="215" spans="2:4">
      <c r="B215" s="15" t="s">
        <v>4768</v>
      </c>
      <c r="C215" s="16" t="s">
        <v>4769</v>
      </c>
      <c r="D215" s="65">
        <v>300</v>
      </c>
    </row>
    <row r="216" spans="2:4">
      <c r="B216" s="15" t="s">
        <v>4770</v>
      </c>
      <c r="C216" s="16" t="s">
        <v>4771</v>
      </c>
      <c r="D216" s="65">
        <v>300</v>
      </c>
    </row>
    <row r="217" spans="2:4">
      <c r="B217" s="15" t="s">
        <v>4772</v>
      </c>
      <c r="C217" s="16" t="s">
        <v>4773</v>
      </c>
      <c r="D217" s="65">
        <v>900</v>
      </c>
    </row>
    <row r="218" spans="2:4">
      <c r="B218" s="62" t="s">
        <v>4774</v>
      </c>
      <c r="C218" s="63"/>
      <c r="D218" s="64"/>
    </row>
    <row r="219" spans="2:4">
      <c r="B219" s="15" t="s">
        <v>4775</v>
      </c>
      <c r="C219" s="16" t="s">
        <v>4776</v>
      </c>
      <c r="D219" s="65">
        <v>230</v>
      </c>
    </row>
    <row r="220" spans="2:4">
      <c r="B220" s="15" t="s">
        <v>4777</v>
      </c>
      <c r="C220" s="16" t="s">
        <v>4778</v>
      </c>
      <c r="D220" s="65">
        <v>230</v>
      </c>
    </row>
    <row r="221" spans="2:4">
      <c r="B221" s="15" t="s">
        <v>4779</v>
      </c>
      <c r="C221" s="16" t="s">
        <v>4780</v>
      </c>
      <c r="D221" s="65">
        <v>230</v>
      </c>
    </row>
    <row r="222" spans="2:4">
      <c r="B222" s="22" t="s">
        <v>4781</v>
      </c>
      <c r="C222" s="25" t="s">
        <v>4782</v>
      </c>
      <c r="D222" s="65">
        <v>2420</v>
      </c>
    </row>
    <row r="223" spans="2:4">
      <c r="B223" s="62" t="s">
        <v>4783</v>
      </c>
      <c r="C223" s="63"/>
      <c r="D223" s="64"/>
    </row>
    <row r="224" spans="2:4">
      <c r="B224" s="15" t="s">
        <v>4784</v>
      </c>
      <c r="C224" s="16" t="s">
        <v>4785</v>
      </c>
      <c r="D224" s="65">
        <v>160</v>
      </c>
    </row>
    <row r="225" spans="2:4">
      <c r="B225" s="15" t="s">
        <v>4786</v>
      </c>
      <c r="C225" s="16" t="s">
        <v>4787</v>
      </c>
      <c r="D225" s="65">
        <v>160</v>
      </c>
    </row>
    <row r="226" spans="2:4">
      <c r="B226" s="15" t="s">
        <v>4788</v>
      </c>
      <c r="C226" s="16" t="s">
        <v>4789</v>
      </c>
      <c r="D226" s="65">
        <v>160</v>
      </c>
    </row>
    <row r="227" spans="2:4">
      <c r="B227" s="15" t="s">
        <v>4790</v>
      </c>
      <c r="C227" s="16" t="s">
        <v>4791</v>
      </c>
      <c r="D227" s="65">
        <v>230</v>
      </c>
    </row>
    <row r="228" spans="2:4">
      <c r="B228" s="15" t="s">
        <v>4792</v>
      </c>
      <c r="C228" s="16" t="s">
        <v>4793</v>
      </c>
      <c r="D228" s="65">
        <v>230</v>
      </c>
    </row>
    <row r="229" spans="2:4">
      <c r="B229" s="15" t="s">
        <v>4794</v>
      </c>
      <c r="C229" s="16" t="s">
        <v>4795</v>
      </c>
      <c r="D229" s="65">
        <v>160</v>
      </c>
    </row>
    <row r="230" spans="2:4">
      <c r="B230" s="15" t="s">
        <v>4796</v>
      </c>
      <c r="C230" s="16" t="s">
        <v>4797</v>
      </c>
      <c r="D230" s="65">
        <v>160</v>
      </c>
    </row>
    <row r="231" spans="2:4">
      <c r="B231" s="15" t="s">
        <v>4798</v>
      </c>
      <c r="C231" s="16" t="s">
        <v>4799</v>
      </c>
      <c r="D231" s="65">
        <v>320</v>
      </c>
    </row>
    <row r="232" spans="2:4">
      <c r="B232" s="15" t="s">
        <v>4800</v>
      </c>
      <c r="C232" s="16" t="s">
        <v>4801</v>
      </c>
      <c r="D232" s="65">
        <v>320</v>
      </c>
    </row>
    <row r="233" spans="2:4">
      <c r="B233" s="15" t="s">
        <v>4802</v>
      </c>
      <c r="C233" s="16" t="s">
        <v>4803</v>
      </c>
      <c r="D233" s="65">
        <v>290</v>
      </c>
    </row>
    <row r="234" spans="2:4">
      <c r="B234" s="15" t="s">
        <v>4804</v>
      </c>
      <c r="C234" s="16" t="s">
        <v>4805</v>
      </c>
      <c r="D234" s="65">
        <v>190</v>
      </c>
    </row>
    <row r="235" spans="2:4">
      <c r="B235" s="15" t="s">
        <v>4806</v>
      </c>
      <c r="C235" s="16" t="s">
        <v>4807</v>
      </c>
      <c r="D235" s="65">
        <v>250</v>
      </c>
    </row>
    <row r="236" spans="2:4">
      <c r="B236" s="15" t="s">
        <v>4808</v>
      </c>
      <c r="C236" s="16" t="s">
        <v>4809</v>
      </c>
      <c r="D236" s="65">
        <v>290</v>
      </c>
    </row>
    <row r="237" spans="2:4">
      <c r="B237" s="15" t="s">
        <v>4810</v>
      </c>
      <c r="C237" s="16" t="s">
        <v>4811</v>
      </c>
      <c r="D237" s="65">
        <v>1660</v>
      </c>
    </row>
    <row r="238" spans="2:4">
      <c r="B238" s="62" t="s">
        <v>4812</v>
      </c>
      <c r="C238" s="63"/>
      <c r="D238" s="64"/>
    </row>
    <row r="239" spans="2:4">
      <c r="B239" s="15" t="s">
        <v>4813</v>
      </c>
      <c r="C239" s="16" t="s">
        <v>4814</v>
      </c>
      <c r="D239" s="65">
        <v>1210</v>
      </c>
    </row>
    <row r="240" spans="2:4">
      <c r="B240" s="15" t="s">
        <v>4815</v>
      </c>
      <c r="C240" s="16" t="s">
        <v>4816</v>
      </c>
      <c r="D240" s="65">
        <v>250</v>
      </c>
    </row>
    <row r="241" spans="2:4">
      <c r="B241" s="15" t="s">
        <v>4817</v>
      </c>
      <c r="C241" s="16" t="s">
        <v>4818</v>
      </c>
      <c r="D241" s="65">
        <v>250</v>
      </c>
    </row>
    <row r="242" spans="2:4">
      <c r="B242" s="15" t="s">
        <v>4819</v>
      </c>
      <c r="C242" s="16" t="s">
        <v>4820</v>
      </c>
      <c r="D242" s="65">
        <v>190</v>
      </c>
    </row>
    <row r="243" spans="2:4">
      <c r="B243" s="15" t="s">
        <v>4821</v>
      </c>
      <c r="C243" s="16" t="s">
        <v>4822</v>
      </c>
      <c r="D243" s="65">
        <v>250</v>
      </c>
    </row>
    <row r="244" spans="2:4">
      <c r="B244" s="15" t="s">
        <v>4823</v>
      </c>
      <c r="C244" s="16" t="s">
        <v>4824</v>
      </c>
      <c r="D244" s="65">
        <v>250</v>
      </c>
    </row>
    <row r="245" spans="2:4">
      <c r="B245" s="15" t="s">
        <v>4825</v>
      </c>
      <c r="C245" s="16" t="s">
        <v>4826</v>
      </c>
      <c r="D245" s="65">
        <v>160</v>
      </c>
    </row>
    <row r="246" spans="2:4">
      <c r="B246" s="15" t="s">
        <v>4827</v>
      </c>
      <c r="C246" s="16" t="s">
        <v>4828</v>
      </c>
      <c r="D246" s="65">
        <v>630</v>
      </c>
    </row>
    <row r="247" spans="2:4">
      <c r="B247" s="15" t="s">
        <v>4829</v>
      </c>
      <c r="C247" s="16" t="s">
        <v>4830</v>
      </c>
      <c r="D247" s="65">
        <v>420</v>
      </c>
    </row>
    <row r="248" spans="2:4">
      <c r="B248" s="15" t="s">
        <v>4831</v>
      </c>
      <c r="C248" s="16" t="s">
        <v>4832</v>
      </c>
      <c r="D248" s="65">
        <v>420</v>
      </c>
    </row>
    <row r="249" spans="2:4">
      <c r="B249" s="62" t="s">
        <v>4833</v>
      </c>
      <c r="C249" s="63"/>
      <c r="D249" s="64"/>
    </row>
    <row r="250" spans="2:4">
      <c r="B250" s="15" t="s">
        <v>4834</v>
      </c>
      <c r="C250" s="16" t="s">
        <v>4835</v>
      </c>
      <c r="D250" s="65">
        <v>650</v>
      </c>
    </row>
    <row r="251" spans="2:4">
      <c r="B251" s="15" t="s">
        <v>4836</v>
      </c>
      <c r="C251" s="16" t="s">
        <v>4837</v>
      </c>
      <c r="D251" s="65">
        <v>780</v>
      </c>
    </row>
    <row r="252" spans="2:4">
      <c r="B252" s="15" t="s">
        <v>4838</v>
      </c>
      <c r="C252" s="16" t="s">
        <v>4839</v>
      </c>
      <c r="D252" s="65">
        <v>650</v>
      </c>
    </row>
    <row r="253" spans="2:4">
      <c r="B253" s="15" t="s">
        <v>4840</v>
      </c>
      <c r="C253" s="16" t="s">
        <v>4841</v>
      </c>
      <c r="D253" s="65">
        <v>670</v>
      </c>
    </row>
    <row r="254" spans="2:4">
      <c r="B254" s="15" t="s">
        <v>4842</v>
      </c>
      <c r="C254" s="16" t="s">
        <v>4843</v>
      </c>
      <c r="D254" s="65">
        <v>780</v>
      </c>
    </row>
    <row r="255" spans="2:4">
      <c r="B255" s="62" t="s">
        <v>4844</v>
      </c>
      <c r="C255" s="63"/>
      <c r="D255" s="64"/>
    </row>
    <row r="256" spans="2:4">
      <c r="B256" s="15" t="s">
        <v>4845</v>
      </c>
      <c r="C256" s="16" t="s">
        <v>4846</v>
      </c>
      <c r="D256" s="65">
        <v>780</v>
      </c>
    </row>
    <row r="257" spans="2:4">
      <c r="B257" s="62" t="s">
        <v>4847</v>
      </c>
      <c r="C257" s="63"/>
      <c r="D257" s="64"/>
    </row>
    <row r="258" spans="2:4">
      <c r="B258" s="15" t="s">
        <v>4848</v>
      </c>
      <c r="C258" s="16" t="s">
        <v>4849</v>
      </c>
      <c r="D258" s="65">
        <v>160</v>
      </c>
    </row>
    <row r="259" spans="2:4">
      <c r="B259" s="15" t="s">
        <v>4850</v>
      </c>
      <c r="C259" s="16" t="s">
        <v>4851</v>
      </c>
      <c r="D259" s="65">
        <v>320</v>
      </c>
    </row>
    <row r="260" spans="2:4">
      <c r="B260" s="15" t="s">
        <v>4852</v>
      </c>
      <c r="C260" s="16" t="s">
        <v>4853</v>
      </c>
      <c r="D260" s="65">
        <v>420</v>
      </c>
    </row>
    <row r="261" spans="2:4">
      <c r="B261" s="15" t="s">
        <v>4854</v>
      </c>
      <c r="C261" s="16" t="s">
        <v>4855</v>
      </c>
      <c r="D261" s="65">
        <v>530</v>
      </c>
    </row>
    <row r="262" spans="2:4">
      <c r="B262" s="15" t="s">
        <v>4856</v>
      </c>
      <c r="C262" s="16" t="s">
        <v>4857</v>
      </c>
      <c r="D262" s="65">
        <v>530</v>
      </c>
    </row>
    <row r="263" spans="2:4">
      <c r="B263" s="15" t="s">
        <v>4858</v>
      </c>
      <c r="C263" s="16" t="s">
        <v>4859</v>
      </c>
      <c r="D263" s="65">
        <v>170</v>
      </c>
    </row>
    <row r="264" spans="2:4">
      <c r="B264" s="15" t="s">
        <v>4860</v>
      </c>
      <c r="C264" s="16" t="s">
        <v>4861</v>
      </c>
      <c r="D264" s="65">
        <v>620</v>
      </c>
    </row>
    <row r="265" spans="2:4">
      <c r="B265" s="22" t="s">
        <v>7113</v>
      </c>
      <c r="C265" s="25" t="s">
        <v>7114</v>
      </c>
      <c r="D265" s="282">
        <v>600</v>
      </c>
    </row>
    <row r="266" spans="2:4">
      <c r="B266" s="62" t="s">
        <v>4862</v>
      </c>
      <c r="C266" s="63"/>
      <c r="D266" s="64"/>
    </row>
    <row r="267" spans="2:4">
      <c r="B267" s="15" t="s">
        <v>4863</v>
      </c>
      <c r="C267" s="16" t="s">
        <v>4864</v>
      </c>
      <c r="D267" s="65">
        <v>620</v>
      </c>
    </row>
    <row r="268" spans="2:4">
      <c r="B268" s="15" t="s">
        <v>4865</v>
      </c>
      <c r="C268" s="16" t="s">
        <v>4866</v>
      </c>
      <c r="D268" s="65">
        <v>740</v>
      </c>
    </row>
    <row r="269" spans="2:4">
      <c r="B269" s="15" t="s">
        <v>4867</v>
      </c>
      <c r="C269" s="16" t="s">
        <v>4868</v>
      </c>
      <c r="D269" s="65">
        <v>1580</v>
      </c>
    </row>
    <row r="270" spans="2:4">
      <c r="B270" s="15" t="s">
        <v>4869</v>
      </c>
      <c r="C270" s="16" t="s">
        <v>4870</v>
      </c>
      <c r="D270" s="65">
        <v>1580</v>
      </c>
    </row>
    <row r="271" spans="2:4">
      <c r="B271" s="15" t="s">
        <v>4871</v>
      </c>
      <c r="C271" s="16" t="s">
        <v>4872</v>
      </c>
      <c r="D271" s="65">
        <v>1580</v>
      </c>
    </row>
    <row r="272" spans="2:4">
      <c r="B272" s="15" t="s">
        <v>4873</v>
      </c>
      <c r="C272" s="16" t="s">
        <v>4874</v>
      </c>
      <c r="D272" s="65">
        <v>1580</v>
      </c>
    </row>
    <row r="273" spans="2:4">
      <c r="B273" s="15" t="s">
        <v>4875</v>
      </c>
      <c r="C273" s="16" t="s">
        <v>4876</v>
      </c>
      <c r="D273" s="65">
        <v>1580</v>
      </c>
    </row>
    <row r="274" spans="2:4">
      <c r="B274" s="15" t="s">
        <v>4877</v>
      </c>
      <c r="C274" s="16" t="s">
        <v>4878</v>
      </c>
      <c r="D274" s="65">
        <v>1680</v>
      </c>
    </row>
    <row r="275" spans="2:4">
      <c r="B275" s="15" t="s">
        <v>4879</v>
      </c>
      <c r="C275" s="16" t="s">
        <v>4880</v>
      </c>
      <c r="D275" s="65">
        <v>1365</v>
      </c>
    </row>
    <row r="276" spans="2:4">
      <c r="B276" s="15" t="s">
        <v>4881</v>
      </c>
      <c r="C276" s="16" t="s">
        <v>4882</v>
      </c>
      <c r="D276" s="65">
        <v>1790</v>
      </c>
    </row>
    <row r="277" spans="2:4">
      <c r="B277" s="62" t="s">
        <v>4883</v>
      </c>
      <c r="C277" s="63"/>
      <c r="D277" s="64"/>
    </row>
    <row r="278" spans="2:4">
      <c r="B278" s="15" t="s">
        <v>4884</v>
      </c>
      <c r="C278" s="16" t="s">
        <v>4885</v>
      </c>
      <c r="D278" s="65">
        <v>1000</v>
      </c>
    </row>
    <row r="279" spans="2:4">
      <c r="B279" s="15" t="s">
        <v>4886</v>
      </c>
      <c r="C279" s="16" t="s">
        <v>4887</v>
      </c>
      <c r="D279" s="65">
        <v>900</v>
      </c>
    </row>
    <row r="280" spans="2:4">
      <c r="B280" s="15" t="s">
        <v>4888</v>
      </c>
      <c r="C280" s="16" t="s">
        <v>4889</v>
      </c>
      <c r="D280" s="65">
        <v>690</v>
      </c>
    </row>
    <row r="281" spans="2:4">
      <c r="B281" s="15" t="s">
        <v>4890</v>
      </c>
      <c r="C281" s="16" t="s">
        <v>4891</v>
      </c>
      <c r="D281" s="65">
        <v>690</v>
      </c>
    </row>
    <row r="282" spans="2:4">
      <c r="B282" s="15" t="s">
        <v>4892</v>
      </c>
      <c r="C282" s="16" t="s">
        <v>4893</v>
      </c>
      <c r="D282" s="65">
        <v>900</v>
      </c>
    </row>
    <row r="283" spans="2:4">
      <c r="B283" s="15" t="s">
        <v>4894</v>
      </c>
      <c r="C283" s="16" t="s">
        <v>4895</v>
      </c>
      <c r="D283" s="65">
        <v>900</v>
      </c>
    </row>
    <row r="284" spans="2:4">
      <c r="B284" s="15" t="s">
        <v>4896</v>
      </c>
      <c r="C284" s="16" t="s">
        <v>4897</v>
      </c>
      <c r="D284" s="65">
        <v>1810</v>
      </c>
    </row>
    <row r="285" spans="2:4">
      <c r="B285" s="15" t="s">
        <v>4898</v>
      </c>
      <c r="C285" s="16" t="s">
        <v>4899</v>
      </c>
      <c r="D285" s="65">
        <v>1050</v>
      </c>
    </row>
    <row r="286" spans="2:4">
      <c r="B286" s="62" t="s">
        <v>4900</v>
      </c>
      <c r="C286" s="63"/>
      <c r="D286" s="64"/>
    </row>
    <row r="287" spans="2:4">
      <c r="B287" s="15" t="s">
        <v>4901</v>
      </c>
      <c r="C287" s="16" t="s">
        <v>4902</v>
      </c>
      <c r="D287" s="65">
        <v>540</v>
      </c>
    </row>
    <row r="288" spans="2:4">
      <c r="B288" s="15" t="s">
        <v>4903</v>
      </c>
      <c r="C288" s="16" t="s">
        <v>4904</v>
      </c>
      <c r="D288" s="65">
        <v>660</v>
      </c>
    </row>
    <row r="289" spans="2:4">
      <c r="B289" s="15" t="s">
        <v>4905</v>
      </c>
      <c r="C289" s="16" t="s">
        <v>4906</v>
      </c>
      <c r="D289" s="65">
        <v>630</v>
      </c>
    </row>
    <row r="290" spans="2:4">
      <c r="B290" s="15" t="s">
        <v>4907</v>
      </c>
      <c r="C290" s="16" t="s">
        <v>4908</v>
      </c>
      <c r="D290" s="65">
        <v>630</v>
      </c>
    </row>
    <row r="291" spans="2:4">
      <c r="B291" s="15" t="s">
        <v>4909</v>
      </c>
      <c r="C291" s="16" t="s">
        <v>4910</v>
      </c>
      <c r="D291" s="65">
        <v>1160</v>
      </c>
    </row>
    <row r="292" spans="2:4">
      <c r="B292" s="15" t="s">
        <v>4911</v>
      </c>
      <c r="C292" s="16" t="s">
        <v>4912</v>
      </c>
      <c r="D292" s="65">
        <v>630</v>
      </c>
    </row>
    <row r="293" spans="2:4">
      <c r="B293" s="15" t="s">
        <v>4913</v>
      </c>
      <c r="C293" s="16" t="s">
        <v>4914</v>
      </c>
      <c r="D293" s="65">
        <v>890</v>
      </c>
    </row>
    <row r="294" spans="2:4">
      <c r="B294" s="15" t="s">
        <v>4915</v>
      </c>
      <c r="C294" s="16" t="s">
        <v>4916</v>
      </c>
      <c r="D294" s="65">
        <v>610</v>
      </c>
    </row>
    <row r="295" spans="2:4">
      <c r="B295" s="15" t="s">
        <v>4917</v>
      </c>
      <c r="C295" s="16" t="s">
        <v>4918</v>
      </c>
      <c r="D295" s="65">
        <v>1820</v>
      </c>
    </row>
    <row r="296" spans="2:4">
      <c r="B296" s="15" t="s">
        <v>4919</v>
      </c>
      <c r="C296" s="16" t="s">
        <v>4920</v>
      </c>
      <c r="D296" s="65">
        <v>1050</v>
      </c>
    </row>
    <row r="297" spans="2:4">
      <c r="B297" s="15" t="s">
        <v>4921</v>
      </c>
      <c r="C297" s="16" t="s">
        <v>4922</v>
      </c>
      <c r="D297" s="65">
        <v>1050</v>
      </c>
    </row>
    <row r="298" spans="2:4">
      <c r="B298" s="15" t="s">
        <v>4923</v>
      </c>
      <c r="C298" s="16" t="s">
        <v>4924</v>
      </c>
      <c r="D298" s="65">
        <v>680</v>
      </c>
    </row>
    <row r="299" spans="2:4">
      <c r="B299" s="15" t="s">
        <v>4925</v>
      </c>
      <c r="C299" s="16" t="s">
        <v>4926</v>
      </c>
      <c r="D299" s="65">
        <v>1100</v>
      </c>
    </row>
    <row r="300" spans="2:4">
      <c r="B300" s="15" t="s">
        <v>4927</v>
      </c>
      <c r="C300" s="16" t="s">
        <v>4928</v>
      </c>
      <c r="D300" s="65">
        <v>3570</v>
      </c>
    </row>
    <row r="301" spans="2:4">
      <c r="B301" s="15" t="s">
        <v>4929</v>
      </c>
      <c r="C301" s="16" t="s">
        <v>4930</v>
      </c>
      <c r="D301" s="65">
        <v>680</v>
      </c>
    </row>
    <row r="302" spans="2:4">
      <c r="B302" s="15" t="s">
        <v>4931</v>
      </c>
      <c r="C302" s="16" t="s">
        <v>4932</v>
      </c>
      <c r="D302" s="65">
        <v>1580</v>
      </c>
    </row>
    <row r="303" spans="2:4">
      <c r="B303" s="62" t="s">
        <v>4933</v>
      </c>
      <c r="C303" s="63"/>
      <c r="D303" s="64"/>
    </row>
    <row r="304" spans="2:4">
      <c r="B304" s="62" t="s">
        <v>4934</v>
      </c>
      <c r="C304" s="63"/>
      <c r="D304" s="64"/>
    </row>
    <row r="305" spans="2:4">
      <c r="B305" s="15" t="s">
        <v>4935</v>
      </c>
      <c r="C305" s="16" t="s">
        <v>4936</v>
      </c>
      <c r="D305" s="65">
        <v>480</v>
      </c>
    </row>
    <row r="306" spans="2:4">
      <c r="B306" s="15" t="s">
        <v>4937</v>
      </c>
      <c r="C306" s="16" t="s">
        <v>4938</v>
      </c>
      <c r="D306" s="65">
        <v>480</v>
      </c>
    </row>
    <row r="307" spans="2:4">
      <c r="B307" s="15" t="s">
        <v>4939</v>
      </c>
      <c r="C307" s="16" t="s">
        <v>4940</v>
      </c>
      <c r="D307" s="65">
        <v>480</v>
      </c>
    </row>
    <row r="308" spans="2:4">
      <c r="B308" s="15" t="s">
        <v>4941</v>
      </c>
      <c r="C308" s="16" t="s">
        <v>4942</v>
      </c>
      <c r="D308" s="65">
        <v>480</v>
      </c>
    </row>
    <row r="309" spans="2:4">
      <c r="B309" s="15" t="s">
        <v>4943</v>
      </c>
      <c r="C309" s="16" t="s">
        <v>4944</v>
      </c>
      <c r="D309" s="65">
        <v>480</v>
      </c>
    </row>
    <row r="310" spans="2:4">
      <c r="B310" s="15" t="s">
        <v>4945</v>
      </c>
      <c r="C310" s="16" t="s">
        <v>4946</v>
      </c>
      <c r="D310" s="65">
        <v>1050</v>
      </c>
    </row>
    <row r="311" spans="2:4">
      <c r="B311" s="15" t="s">
        <v>4947</v>
      </c>
      <c r="C311" s="16" t="s">
        <v>4948</v>
      </c>
      <c r="D311" s="65">
        <v>480</v>
      </c>
    </row>
    <row r="312" spans="2:4">
      <c r="B312" s="15" t="s">
        <v>4949</v>
      </c>
      <c r="C312" s="16" t="s">
        <v>4950</v>
      </c>
      <c r="D312" s="65">
        <v>480</v>
      </c>
    </row>
    <row r="313" spans="2:4">
      <c r="B313" s="15" t="s">
        <v>4951</v>
      </c>
      <c r="C313" s="16" t="s">
        <v>4952</v>
      </c>
      <c r="D313" s="65">
        <v>580</v>
      </c>
    </row>
    <row r="314" spans="2:4">
      <c r="B314" s="15" t="s">
        <v>4953</v>
      </c>
      <c r="C314" s="16" t="s">
        <v>4954</v>
      </c>
      <c r="D314" s="65">
        <v>1370</v>
      </c>
    </row>
    <row r="315" spans="2:4">
      <c r="B315" s="62" t="s">
        <v>4955</v>
      </c>
      <c r="C315" s="63"/>
      <c r="D315" s="64"/>
    </row>
    <row r="316" spans="2:4">
      <c r="B316" s="15" t="s">
        <v>4956</v>
      </c>
      <c r="C316" s="16" t="s">
        <v>4957</v>
      </c>
      <c r="D316" s="65">
        <v>480</v>
      </c>
    </row>
    <row r="317" spans="2:4">
      <c r="B317" s="15" t="s">
        <v>4958</v>
      </c>
      <c r="C317" s="16" t="s">
        <v>4959</v>
      </c>
      <c r="D317" s="65">
        <v>480</v>
      </c>
    </row>
    <row r="318" spans="2:4">
      <c r="B318" s="15" t="s">
        <v>4960</v>
      </c>
      <c r="C318" s="16" t="s">
        <v>4961</v>
      </c>
      <c r="D318" s="65">
        <v>480</v>
      </c>
    </row>
    <row r="319" spans="2:4">
      <c r="B319" s="15" t="s">
        <v>4962</v>
      </c>
      <c r="C319" s="16" t="s">
        <v>4963</v>
      </c>
      <c r="D319" s="65">
        <v>480</v>
      </c>
    </row>
    <row r="320" spans="2:4">
      <c r="B320" s="15" t="s">
        <v>4964</v>
      </c>
      <c r="C320" s="16" t="s">
        <v>4965</v>
      </c>
      <c r="D320" s="65">
        <v>480</v>
      </c>
    </row>
    <row r="321" spans="2:4">
      <c r="B321" s="15" t="s">
        <v>4966</v>
      </c>
      <c r="C321" s="16" t="s">
        <v>4967</v>
      </c>
      <c r="D321" s="65">
        <v>420</v>
      </c>
    </row>
    <row r="322" spans="2:4">
      <c r="B322" s="15" t="s">
        <v>4968</v>
      </c>
      <c r="C322" s="16" t="s">
        <v>4969</v>
      </c>
      <c r="D322" s="65">
        <v>1050</v>
      </c>
    </row>
    <row r="323" spans="2:4">
      <c r="B323" s="15" t="s">
        <v>4970</v>
      </c>
      <c r="C323" s="16" t="s">
        <v>4971</v>
      </c>
      <c r="D323" s="65">
        <v>540</v>
      </c>
    </row>
    <row r="324" spans="2:4">
      <c r="B324" s="15" t="s">
        <v>4972</v>
      </c>
      <c r="C324" s="16" t="s">
        <v>4973</v>
      </c>
      <c r="D324" s="65">
        <v>740</v>
      </c>
    </row>
    <row r="325" spans="2:4">
      <c r="B325" s="15" t="s">
        <v>4974</v>
      </c>
      <c r="C325" s="16" t="s">
        <v>4975</v>
      </c>
      <c r="D325" s="65">
        <v>1260</v>
      </c>
    </row>
    <row r="326" spans="2:4">
      <c r="B326" s="15" t="s">
        <v>4976</v>
      </c>
      <c r="C326" s="16" t="s">
        <v>4977</v>
      </c>
      <c r="D326" s="65">
        <v>1580</v>
      </c>
    </row>
    <row r="327" spans="2:4">
      <c r="B327" s="15" t="s">
        <v>4978</v>
      </c>
      <c r="C327" s="16" t="s">
        <v>4979</v>
      </c>
      <c r="D327" s="65">
        <v>1050</v>
      </c>
    </row>
    <row r="328" spans="2:4">
      <c r="B328" s="15" t="s">
        <v>4980</v>
      </c>
      <c r="C328" s="16" t="s">
        <v>4981</v>
      </c>
      <c r="D328" s="65">
        <v>530</v>
      </c>
    </row>
    <row r="329" spans="2:4">
      <c r="B329" s="15" t="s">
        <v>4982</v>
      </c>
      <c r="C329" s="16" t="s">
        <v>4983</v>
      </c>
      <c r="D329" s="65">
        <v>1730</v>
      </c>
    </row>
    <row r="330" spans="2:4">
      <c r="B330" s="15" t="s">
        <v>4984</v>
      </c>
      <c r="C330" s="16" t="s">
        <v>4985</v>
      </c>
      <c r="D330" s="65">
        <v>890</v>
      </c>
    </row>
    <row r="331" spans="2:4">
      <c r="B331" s="15" t="s">
        <v>4986</v>
      </c>
      <c r="C331" s="16" t="s">
        <v>4987</v>
      </c>
      <c r="D331" s="65">
        <v>890</v>
      </c>
    </row>
    <row r="332" spans="2:4">
      <c r="B332" s="15" t="s">
        <v>4988</v>
      </c>
      <c r="C332" s="16" t="s">
        <v>4989</v>
      </c>
      <c r="D332" s="65">
        <v>1100</v>
      </c>
    </row>
    <row r="333" spans="2:4">
      <c r="B333" s="15" t="s">
        <v>4990</v>
      </c>
      <c r="C333" s="16" t="s">
        <v>4991</v>
      </c>
      <c r="D333" s="65">
        <v>1050</v>
      </c>
    </row>
    <row r="334" spans="2:4">
      <c r="B334" s="15" t="s">
        <v>4992</v>
      </c>
      <c r="C334" s="16" t="s">
        <v>4993</v>
      </c>
      <c r="D334" s="65">
        <v>570</v>
      </c>
    </row>
    <row r="335" spans="2:4">
      <c r="B335" s="15" t="s">
        <v>4994</v>
      </c>
      <c r="C335" s="16" t="s">
        <v>4995</v>
      </c>
      <c r="D335" s="65">
        <v>1050</v>
      </c>
    </row>
    <row r="336" spans="2:4">
      <c r="B336" s="62" t="s">
        <v>4996</v>
      </c>
      <c r="C336" s="63"/>
      <c r="D336" s="64"/>
    </row>
    <row r="337" spans="2:4">
      <c r="B337" s="53" t="s">
        <v>4997</v>
      </c>
      <c r="C337" s="16" t="s">
        <v>4998</v>
      </c>
      <c r="D337" s="65">
        <v>530</v>
      </c>
    </row>
    <row r="338" spans="2:4">
      <c r="B338" s="15" t="s">
        <v>4999</v>
      </c>
      <c r="C338" s="16" t="s">
        <v>5000</v>
      </c>
      <c r="D338" s="65">
        <v>570</v>
      </c>
    </row>
    <row r="339" spans="2:4">
      <c r="B339" s="15" t="s">
        <v>5001</v>
      </c>
      <c r="C339" s="16" t="s">
        <v>5002</v>
      </c>
      <c r="D339" s="65">
        <v>1260</v>
      </c>
    </row>
    <row r="340" spans="2:4">
      <c r="B340" s="15" t="s">
        <v>5003</v>
      </c>
      <c r="C340" s="16" t="s">
        <v>5004</v>
      </c>
      <c r="D340" s="65">
        <v>840</v>
      </c>
    </row>
    <row r="341" spans="2:4" ht="22.5">
      <c r="B341" s="15" t="s">
        <v>5005</v>
      </c>
      <c r="C341" s="16" t="s">
        <v>5006</v>
      </c>
      <c r="D341" s="65">
        <v>1920</v>
      </c>
    </row>
    <row r="342" spans="2:4" ht="22.5">
      <c r="B342" s="15" t="s">
        <v>5007</v>
      </c>
      <c r="C342" s="16" t="s">
        <v>5008</v>
      </c>
      <c r="D342" s="65">
        <v>2160</v>
      </c>
    </row>
    <row r="343" spans="2:4">
      <c r="B343" s="62" t="s">
        <v>5009</v>
      </c>
      <c r="C343" s="63"/>
      <c r="D343" s="64"/>
    </row>
    <row r="344" spans="2:4">
      <c r="B344" s="15" t="s">
        <v>5010</v>
      </c>
      <c r="C344" s="16" t="s">
        <v>5011</v>
      </c>
      <c r="D344" s="65">
        <v>630</v>
      </c>
    </row>
    <row r="345" spans="2:4">
      <c r="B345" s="15" t="s">
        <v>5012</v>
      </c>
      <c r="C345" s="16" t="s">
        <v>5013</v>
      </c>
      <c r="D345" s="65">
        <v>540</v>
      </c>
    </row>
    <row r="346" spans="2:4">
      <c r="B346" s="15" t="s">
        <v>5014</v>
      </c>
      <c r="C346" s="16" t="s">
        <v>5015</v>
      </c>
      <c r="D346" s="65">
        <v>740</v>
      </c>
    </row>
    <row r="347" spans="2:4">
      <c r="B347" s="15" t="s">
        <v>5016</v>
      </c>
      <c r="C347" s="16" t="s">
        <v>5017</v>
      </c>
      <c r="D347" s="65">
        <v>760</v>
      </c>
    </row>
    <row r="348" spans="2:4">
      <c r="B348" s="15" t="s">
        <v>5018</v>
      </c>
      <c r="C348" s="16" t="s">
        <v>5019</v>
      </c>
      <c r="D348" s="65">
        <v>980</v>
      </c>
    </row>
    <row r="349" spans="2:4">
      <c r="B349" s="15" t="s">
        <v>5020</v>
      </c>
      <c r="C349" s="16" t="s">
        <v>5021</v>
      </c>
      <c r="D349" s="65">
        <v>1050</v>
      </c>
    </row>
    <row r="350" spans="2:4">
      <c r="B350" s="62" t="s">
        <v>5022</v>
      </c>
      <c r="C350" s="63"/>
      <c r="D350" s="64"/>
    </row>
    <row r="351" spans="2:4">
      <c r="B351" s="35" t="s">
        <v>5023</v>
      </c>
      <c r="C351" s="66" t="s">
        <v>5024</v>
      </c>
      <c r="D351" s="65">
        <v>580</v>
      </c>
    </row>
    <row r="352" spans="2:4">
      <c r="B352" s="15" t="s">
        <v>5025</v>
      </c>
      <c r="C352" s="16" t="s">
        <v>5026</v>
      </c>
      <c r="D352" s="65">
        <v>280</v>
      </c>
    </row>
    <row r="353" spans="2:4">
      <c r="B353" s="15" t="s">
        <v>5027</v>
      </c>
      <c r="C353" s="16" t="s">
        <v>5028</v>
      </c>
      <c r="D353" s="65">
        <v>830</v>
      </c>
    </row>
    <row r="354" spans="2:4">
      <c r="B354" s="62" t="s">
        <v>5029</v>
      </c>
      <c r="C354" s="63"/>
      <c r="D354" s="64"/>
    </row>
    <row r="355" spans="2:4">
      <c r="B355" s="15" t="s">
        <v>5030</v>
      </c>
      <c r="C355" s="16" t="s">
        <v>5031</v>
      </c>
      <c r="D355" s="65">
        <v>890</v>
      </c>
    </row>
    <row r="356" spans="2:4">
      <c r="B356" s="62" t="s">
        <v>5032</v>
      </c>
      <c r="C356" s="63"/>
      <c r="D356" s="64"/>
    </row>
    <row r="357" spans="2:4">
      <c r="B357" s="15" t="s">
        <v>5033</v>
      </c>
      <c r="C357" s="16" t="s">
        <v>5034</v>
      </c>
      <c r="D357" s="65">
        <v>420</v>
      </c>
    </row>
    <row r="358" spans="2:4">
      <c r="B358" s="15" t="s">
        <v>5035</v>
      </c>
      <c r="C358" s="16" t="s">
        <v>5036</v>
      </c>
      <c r="D358" s="65">
        <v>790</v>
      </c>
    </row>
    <row r="359" spans="2:4">
      <c r="B359" s="62" t="s">
        <v>5037</v>
      </c>
      <c r="C359" s="63"/>
      <c r="D359" s="64"/>
    </row>
    <row r="360" spans="2:4">
      <c r="B360" s="15" t="s">
        <v>5038</v>
      </c>
      <c r="C360" s="16" t="s">
        <v>5039</v>
      </c>
      <c r="D360" s="65">
        <v>3310</v>
      </c>
    </row>
    <row r="361" spans="2:4">
      <c r="B361" s="15" t="s">
        <v>5040</v>
      </c>
      <c r="C361" s="16" t="s">
        <v>5041</v>
      </c>
      <c r="D361" s="65">
        <v>2110</v>
      </c>
    </row>
    <row r="362" spans="2:4">
      <c r="B362" s="15" t="s">
        <v>5042</v>
      </c>
      <c r="C362" s="16" t="s">
        <v>5043</v>
      </c>
      <c r="D362" s="65">
        <v>2150</v>
      </c>
    </row>
    <row r="363" spans="2:4">
      <c r="B363" s="15" t="s">
        <v>5044</v>
      </c>
      <c r="C363" s="16" t="s">
        <v>5045</v>
      </c>
      <c r="D363" s="65">
        <v>2000</v>
      </c>
    </row>
    <row r="364" spans="2:4">
      <c r="B364" s="15" t="s">
        <v>5046</v>
      </c>
      <c r="C364" s="16" t="s">
        <v>5047</v>
      </c>
      <c r="D364" s="65">
        <v>2150</v>
      </c>
    </row>
    <row r="365" spans="2:4">
      <c r="B365" s="15" t="s">
        <v>5048</v>
      </c>
      <c r="C365" s="16" t="s">
        <v>5049</v>
      </c>
      <c r="D365" s="65">
        <v>2000</v>
      </c>
    </row>
    <row r="366" spans="2:4">
      <c r="B366" s="62" t="s">
        <v>5050</v>
      </c>
      <c r="C366" s="63"/>
      <c r="D366" s="64"/>
    </row>
    <row r="367" spans="2:4">
      <c r="B367" s="15" t="s">
        <v>5051</v>
      </c>
      <c r="C367" s="16" t="s">
        <v>5052</v>
      </c>
      <c r="D367" s="65">
        <v>630</v>
      </c>
    </row>
    <row r="368" spans="2:4">
      <c r="B368" s="15" t="s">
        <v>5053</v>
      </c>
      <c r="C368" s="16" t="s">
        <v>5054</v>
      </c>
      <c r="D368" s="65">
        <v>630</v>
      </c>
    </row>
    <row r="369" spans="2:4">
      <c r="B369" s="15" t="s">
        <v>5055</v>
      </c>
      <c r="C369" s="16" t="s">
        <v>5056</v>
      </c>
      <c r="D369" s="65">
        <v>630</v>
      </c>
    </row>
    <row r="370" spans="2:4">
      <c r="B370" s="15" t="s">
        <v>5057</v>
      </c>
      <c r="C370" s="16" t="s">
        <v>5058</v>
      </c>
      <c r="D370" s="65">
        <v>870</v>
      </c>
    </row>
    <row r="371" spans="2:4">
      <c r="B371" s="15" t="s">
        <v>5059</v>
      </c>
      <c r="C371" s="16" t="s">
        <v>5060</v>
      </c>
      <c r="D371" s="65">
        <v>1370</v>
      </c>
    </row>
    <row r="372" spans="2:4">
      <c r="B372" s="62" t="s">
        <v>5061</v>
      </c>
      <c r="C372" s="63"/>
      <c r="D372" s="64"/>
    </row>
    <row r="373" spans="2:4">
      <c r="B373" s="15" t="s">
        <v>5062</v>
      </c>
      <c r="C373" s="16" t="s">
        <v>5063</v>
      </c>
      <c r="D373" s="65">
        <v>470</v>
      </c>
    </row>
    <row r="374" spans="2:4">
      <c r="B374" s="15" t="s">
        <v>5064</v>
      </c>
      <c r="C374" s="16" t="s">
        <v>5065</v>
      </c>
      <c r="D374" s="65">
        <v>470</v>
      </c>
    </row>
    <row r="375" spans="2:4">
      <c r="B375" s="15" t="s">
        <v>5066</v>
      </c>
      <c r="C375" s="16" t="s">
        <v>5067</v>
      </c>
      <c r="D375" s="65">
        <v>740</v>
      </c>
    </row>
    <row r="376" spans="2:4">
      <c r="B376" s="15" t="s">
        <v>5068</v>
      </c>
      <c r="C376" s="16" t="s">
        <v>5069</v>
      </c>
      <c r="D376" s="65">
        <v>1160</v>
      </c>
    </row>
    <row r="377" spans="2:4">
      <c r="B377" s="15" t="s">
        <v>5070</v>
      </c>
      <c r="C377" s="16" t="s">
        <v>5071</v>
      </c>
      <c r="D377" s="65">
        <v>700</v>
      </c>
    </row>
    <row r="378" spans="2:4">
      <c r="B378" s="62" t="s">
        <v>5072</v>
      </c>
      <c r="C378" s="63"/>
      <c r="D378" s="64"/>
    </row>
    <row r="379" spans="2:4">
      <c r="B379" s="62" t="s">
        <v>5073</v>
      </c>
      <c r="C379" s="63"/>
      <c r="D379" s="64"/>
    </row>
    <row r="380" spans="2:4">
      <c r="B380" s="15" t="s">
        <v>5074</v>
      </c>
      <c r="C380" s="16" t="s">
        <v>5075</v>
      </c>
      <c r="D380" s="65">
        <v>340</v>
      </c>
    </row>
    <row r="381" spans="2:4">
      <c r="B381" s="15" t="s">
        <v>5076</v>
      </c>
      <c r="C381" s="16" t="s">
        <v>5077</v>
      </c>
      <c r="D381" s="65">
        <v>340</v>
      </c>
    </row>
    <row r="382" spans="2:4">
      <c r="B382" s="15" t="s">
        <v>5078</v>
      </c>
      <c r="C382" s="16" t="s">
        <v>5079</v>
      </c>
      <c r="D382" s="65">
        <v>180</v>
      </c>
    </row>
    <row r="383" spans="2:4">
      <c r="B383" s="15" t="s">
        <v>5025</v>
      </c>
      <c r="C383" s="16" t="s">
        <v>5026</v>
      </c>
      <c r="D383" s="65">
        <v>280</v>
      </c>
    </row>
    <row r="384" spans="2:4">
      <c r="B384" s="15" t="s">
        <v>5080</v>
      </c>
      <c r="C384" s="16" t="s">
        <v>5081</v>
      </c>
      <c r="D384" s="65">
        <v>180</v>
      </c>
    </row>
    <row r="385" spans="2:4">
      <c r="B385" s="15" t="s">
        <v>5082</v>
      </c>
      <c r="C385" s="16" t="s">
        <v>5083</v>
      </c>
      <c r="D385" s="65">
        <v>440</v>
      </c>
    </row>
    <row r="386" spans="2:4">
      <c r="B386" s="15" t="s">
        <v>5084</v>
      </c>
      <c r="C386" s="16" t="s">
        <v>5085</v>
      </c>
      <c r="D386" s="65">
        <v>790</v>
      </c>
    </row>
    <row r="387" spans="2:4">
      <c r="B387" s="15" t="s">
        <v>5086</v>
      </c>
      <c r="C387" s="16" t="s">
        <v>5087</v>
      </c>
      <c r="D387" s="65">
        <v>2150</v>
      </c>
    </row>
    <row r="388" spans="2:4">
      <c r="B388" s="15" t="s">
        <v>5088</v>
      </c>
      <c r="C388" s="16" t="s">
        <v>5089</v>
      </c>
      <c r="D388" s="65">
        <v>580</v>
      </c>
    </row>
    <row r="389" spans="2:4">
      <c r="B389" s="15" t="s">
        <v>5090</v>
      </c>
      <c r="C389" s="16" t="s">
        <v>5091</v>
      </c>
      <c r="D389" s="65">
        <v>970</v>
      </c>
    </row>
    <row r="390" spans="2:4">
      <c r="B390" s="15" t="s">
        <v>5092</v>
      </c>
      <c r="C390" s="16" t="s">
        <v>5093</v>
      </c>
      <c r="D390" s="65">
        <v>1330</v>
      </c>
    </row>
    <row r="391" spans="2:4">
      <c r="B391" s="62" t="s">
        <v>5094</v>
      </c>
      <c r="C391" s="63"/>
      <c r="D391" s="64"/>
    </row>
    <row r="392" spans="2:4">
      <c r="B392" s="15" t="s">
        <v>5095</v>
      </c>
      <c r="C392" s="16" t="s">
        <v>5096</v>
      </c>
      <c r="D392" s="65">
        <v>1100</v>
      </c>
    </row>
    <row r="393" spans="2:4">
      <c r="B393" s="15" t="s">
        <v>5097</v>
      </c>
      <c r="C393" s="16" t="s">
        <v>5098</v>
      </c>
      <c r="D393" s="65">
        <v>530</v>
      </c>
    </row>
    <row r="394" spans="2:4">
      <c r="B394" s="15" t="s">
        <v>5099</v>
      </c>
      <c r="C394" s="16" t="s">
        <v>5100</v>
      </c>
      <c r="D394" s="65">
        <v>2230</v>
      </c>
    </row>
    <row r="395" spans="2:4">
      <c r="B395" s="15" t="s">
        <v>5101</v>
      </c>
      <c r="C395" s="16" t="s">
        <v>5102</v>
      </c>
      <c r="D395" s="65">
        <v>1160</v>
      </c>
    </row>
    <row r="396" spans="2:4">
      <c r="B396" s="15" t="s">
        <v>5103</v>
      </c>
      <c r="C396" s="16" t="s">
        <v>5104</v>
      </c>
      <c r="D396" s="65">
        <v>1100</v>
      </c>
    </row>
    <row r="397" spans="2:4">
      <c r="B397" s="62" t="s">
        <v>5105</v>
      </c>
      <c r="C397" s="63"/>
      <c r="D397" s="64"/>
    </row>
    <row r="398" spans="2:4">
      <c r="B398" s="15" t="s">
        <v>5106</v>
      </c>
      <c r="C398" s="16" t="s">
        <v>5107</v>
      </c>
      <c r="D398" s="65">
        <v>810</v>
      </c>
    </row>
    <row r="399" spans="2:4">
      <c r="B399" s="15" t="s">
        <v>5108</v>
      </c>
      <c r="C399" s="16" t="s">
        <v>5109</v>
      </c>
      <c r="D399" s="65">
        <v>440</v>
      </c>
    </row>
    <row r="400" spans="2:4">
      <c r="B400" s="15" t="s">
        <v>5110</v>
      </c>
      <c r="C400" s="16" t="s">
        <v>5111</v>
      </c>
      <c r="D400" s="65">
        <v>320</v>
      </c>
    </row>
    <row r="401" spans="2:4">
      <c r="B401" s="15" t="s">
        <v>5112</v>
      </c>
      <c r="C401" s="16" t="s">
        <v>5113</v>
      </c>
      <c r="D401" s="65">
        <v>320</v>
      </c>
    </row>
    <row r="402" spans="2:4">
      <c r="B402" s="15" t="s">
        <v>5114</v>
      </c>
      <c r="C402" s="16" t="s">
        <v>5115</v>
      </c>
      <c r="D402" s="65">
        <v>1500</v>
      </c>
    </row>
    <row r="403" spans="2:4">
      <c r="B403" s="15" t="s">
        <v>5116</v>
      </c>
      <c r="C403" s="16" t="s">
        <v>5117</v>
      </c>
      <c r="D403" s="65">
        <v>1500</v>
      </c>
    </row>
    <row r="404" spans="2:4">
      <c r="B404" s="15" t="s">
        <v>5118</v>
      </c>
      <c r="C404" s="16" t="s">
        <v>5119</v>
      </c>
      <c r="D404" s="65">
        <v>820</v>
      </c>
    </row>
    <row r="405" spans="2:4">
      <c r="B405" s="15" t="s">
        <v>5120</v>
      </c>
      <c r="C405" s="16" t="s">
        <v>5121</v>
      </c>
      <c r="D405" s="65">
        <v>820</v>
      </c>
    </row>
    <row r="406" spans="2:4">
      <c r="B406" s="62" t="s">
        <v>5122</v>
      </c>
      <c r="C406" s="63"/>
      <c r="D406" s="64"/>
    </row>
    <row r="407" spans="2:4">
      <c r="B407" s="62" t="s">
        <v>5123</v>
      </c>
      <c r="C407" s="63"/>
      <c r="D407" s="64"/>
    </row>
    <row r="408" spans="2:4">
      <c r="B408" s="15" t="s">
        <v>5124</v>
      </c>
      <c r="C408" s="16" t="s">
        <v>5125</v>
      </c>
      <c r="D408" s="65">
        <v>1420</v>
      </c>
    </row>
    <row r="409" spans="2:4">
      <c r="B409" s="15" t="s">
        <v>5126</v>
      </c>
      <c r="C409" s="16" t="s">
        <v>5127</v>
      </c>
      <c r="D409" s="65">
        <v>1390</v>
      </c>
    </row>
    <row r="410" spans="2:4">
      <c r="B410" s="15" t="s">
        <v>5128</v>
      </c>
      <c r="C410" s="16" t="s">
        <v>5129</v>
      </c>
      <c r="D410" s="65">
        <v>450</v>
      </c>
    </row>
    <row r="411" spans="2:4">
      <c r="B411" s="15" t="s">
        <v>5130</v>
      </c>
      <c r="C411" s="16" t="s">
        <v>5131</v>
      </c>
      <c r="D411" s="65">
        <v>450</v>
      </c>
    </row>
    <row r="412" spans="2:4">
      <c r="B412" s="15" t="s">
        <v>5132</v>
      </c>
      <c r="C412" s="16" t="s">
        <v>5133</v>
      </c>
      <c r="D412" s="65">
        <v>450</v>
      </c>
    </row>
    <row r="413" spans="2:4">
      <c r="B413" s="62" t="s">
        <v>5134</v>
      </c>
      <c r="C413" s="63"/>
      <c r="D413" s="64"/>
    </row>
    <row r="414" spans="2:4">
      <c r="B414" s="15" t="s">
        <v>5135</v>
      </c>
      <c r="C414" s="16" t="s">
        <v>5136</v>
      </c>
      <c r="D414" s="65">
        <v>190</v>
      </c>
    </row>
    <row r="415" spans="2:4">
      <c r="B415" s="62" t="s">
        <v>5137</v>
      </c>
      <c r="C415" s="63"/>
      <c r="D415" s="64"/>
    </row>
    <row r="416" spans="2:4">
      <c r="B416" s="15" t="s">
        <v>5138</v>
      </c>
      <c r="C416" s="16" t="s">
        <v>5139</v>
      </c>
      <c r="D416" s="65">
        <v>480</v>
      </c>
    </row>
    <row r="417" spans="2:4">
      <c r="B417" s="15" t="s">
        <v>5140</v>
      </c>
      <c r="C417" s="16" t="s">
        <v>5141</v>
      </c>
      <c r="D417" s="65">
        <v>480</v>
      </c>
    </row>
    <row r="418" spans="2:4">
      <c r="B418" s="15" t="s">
        <v>5142</v>
      </c>
      <c r="C418" s="16" t="s">
        <v>5143</v>
      </c>
      <c r="D418" s="65">
        <v>190</v>
      </c>
    </row>
    <row r="419" spans="2:4">
      <c r="B419" s="15" t="s">
        <v>5144</v>
      </c>
      <c r="C419" s="16" t="s">
        <v>5145</v>
      </c>
      <c r="D419" s="65">
        <v>740</v>
      </c>
    </row>
    <row r="420" spans="2:4">
      <c r="B420" s="15" t="s">
        <v>5146</v>
      </c>
      <c r="C420" s="16" t="s">
        <v>5147</v>
      </c>
      <c r="D420" s="65">
        <v>420</v>
      </c>
    </row>
    <row r="421" spans="2:4">
      <c r="B421" s="15" t="s">
        <v>5148</v>
      </c>
      <c r="C421" s="16" t="s">
        <v>5149</v>
      </c>
      <c r="D421" s="65">
        <v>760</v>
      </c>
    </row>
    <row r="422" spans="2:4">
      <c r="B422" s="15" t="s">
        <v>5150</v>
      </c>
      <c r="C422" s="16" t="s">
        <v>5151</v>
      </c>
      <c r="D422" s="65">
        <v>680</v>
      </c>
    </row>
    <row r="423" spans="2:4">
      <c r="B423" s="15" t="s">
        <v>5152</v>
      </c>
      <c r="C423" s="16" t="s">
        <v>5153</v>
      </c>
      <c r="D423" s="65">
        <v>630</v>
      </c>
    </row>
    <row r="424" spans="2:4">
      <c r="B424" s="15" t="s">
        <v>5154</v>
      </c>
      <c r="C424" s="16" t="s">
        <v>5155</v>
      </c>
      <c r="D424" s="65">
        <v>190</v>
      </c>
    </row>
    <row r="425" spans="2:4">
      <c r="B425" s="15" t="s">
        <v>5156</v>
      </c>
      <c r="C425" s="16" t="s">
        <v>5157</v>
      </c>
      <c r="D425" s="65">
        <v>620</v>
      </c>
    </row>
    <row r="426" spans="2:4">
      <c r="B426" s="15" t="s">
        <v>5158</v>
      </c>
      <c r="C426" s="16" t="s">
        <v>5159</v>
      </c>
      <c r="D426" s="65">
        <v>250</v>
      </c>
    </row>
    <row r="427" spans="2:4">
      <c r="B427" s="15" t="s">
        <v>5160</v>
      </c>
      <c r="C427" s="16" t="s">
        <v>5161</v>
      </c>
      <c r="D427" s="65">
        <v>340</v>
      </c>
    </row>
    <row r="428" spans="2:4">
      <c r="B428" s="15" t="s">
        <v>5162</v>
      </c>
      <c r="C428" s="16" t="s">
        <v>5163</v>
      </c>
      <c r="D428" s="65">
        <v>620</v>
      </c>
    </row>
    <row r="429" spans="2:4">
      <c r="B429" s="22" t="s">
        <v>5164</v>
      </c>
      <c r="C429" s="25" t="s">
        <v>5165</v>
      </c>
      <c r="D429" s="65">
        <v>1500</v>
      </c>
    </row>
    <row r="430" spans="2:4">
      <c r="B430" s="62" t="s">
        <v>5166</v>
      </c>
      <c r="C430" s="63"/>
      <c r="D430" s="64"/>
    </row>
    <row r="431" spans="2:4">
      <c r="B431" s="15" t="s">
        <v>5167</v>
      </c>
      <c r="C431" s="16" t="s">
        <v>5168</v>
      </c>
      <c r="D431" s="65">
        <v>290</v>
      </c>
    </row>
    <row r="432" spans="2:4">
      <c r="B432" s="15" t="s">
        <v>5169</v>
      </c>
      <c r="C432" s="16" t="s">
        <v>5170</v>
      </c>
      <c r="D432" s="65">
        <v>420</v>
      </c>
    </row>
    <row r="433" spans="2:4">
      <c r="B433" s="15" t="s">
        <v>5171</v>
      </c>
      <c r="C433" s="16" t="s">
        <v>5172</v>
      </c>
      <c r="D433" s="65">
        <v>290</v>
      </c>
    </row>
    <row r="434" spans="2:4">
      <c r="B434" s="15" t="s">
        <v>5173</v>
      </c>
      <c r="C434" s="16" t="s">
        <v>5174</v>
      </c>
      <c r="D434" s="65">
        <v>190</v>
      </c>
    </row>
    <row r="435" spans="2:4">
      <c r="B435" s="15" t="s">
        <v>5175</v>
      </c>
      <c r="C435" s="16" t="s">
        <v>5176</v>
      </c>
      <c r="D435" s="65">
        <v>300</v>
      </c>
    </row>
    <row r="436" spans="2:4">
      <c r="B436" s="62" t="s">
        <v>5177</v>
      </c>
      <c r="C436" s="63"/>
      <c r="D436" s="64"/>
    </row>
    <row r="437" spans="2:4">
      <c r="B437" s="62" t="s">
        <v>5178</v>
      </c>
      <c r="C437" s="63"/>
      <c r="D437" s="64"/>
    </row>
    <row r="438" spans="2:4">
      <c r="B438" s="15" t="s">
        <v>5179</v>
      </c>
      <c r="C438" s="16" t="s">
        <v>5180</v>
      </c>
      <c r="D438" s="65">
        <v>1230</v>
      </c>
    </row>
    <row r="439" spans="2:4">
      <c r="B439" s="15" t="s">
        <v>5181</v>
      </c>
      <c r="C439" s="16" t="s">
        <v>5182</v>
      </c>
      <c r="D439" s="65">
        <v>440</v>
      </c>
    </row>
    <row r="440" spans="2:4">
      <c r="B440" s="15" t="s">
        <v>5183</v>
      </c>
      <c r="C440" s="16" t="s">
        <v>5184</v>
      </c>
      <c r="D440" s="65">
        <v>530</v>
      </c>
    </row>
    <row r="441" spans="2:4">
      <c r="B441" s="15" t="s">
        <v>5185</v>
      </c>
      <c r="C441" s="16" t="s">
        <v>5186</v>
      </c>
      <c r="D441" s="65">
        <v>480</v>
      </c>
    </row>
    <row r="442" spans="2:4">
      <c r="B442" s="62" t="s">
        <v>5187</v>
      </c>
      <c r="C442" s="63"/>
      <c r="D442" s="64"/>
    </row>
    <row r="443" spans="2:4">
      <c r="B443" s="15" t="s">
        <v>5188</v>
      </c>
      <c r="C443" s="16" t="s">
        <v>5189</v>
      </c>
      <c r="D443" s="65">
        <v>980</v>
      </c>
    </row>
    <row r="444" spans="2:4">
      <c r="B444" s="15" t="s">
        <v>5190</v>
      </c>
      <c r="C444" s="16" t="s">
        <v>5191</v>
      </c>
      <c r="D444" s="65">
        <v>890</v>
      </c>
    </row>
    <row r="445" spans="2:4">
      <c r="B445" s="15" t="s">
        <v>5192</v>
      </c>
      <c r="C445" s="16" t="s">
        <v>5193</v>
      </c>
      <c r="D445" s="65">
        <v>370</v>
      </c>
    </row>
    <row r="446" spans="2:4">
      <c r="B446" s="15" t="s">
        <v>5194</v>
      </c>
      <c r="C446" s="16" t="s">
        <v>5195</v>
      </c>
      <c r="D446" s="65">
        <v>450</v>
      </c>
    </row>
    <row r="447" spans="2:4">
      <c r="B447" s="15" t="s">
        <v>5196</v>
      </c>
      <c r="C447" s="16" t="s">
        <v>5197</v>
      </c>
      <c r="D447" s="65">
        <v>1090</v>
      </c>
    </row>
    <row r="448" spans="2:4">
      <c r="B448" s="15" t="s">
        <v>5198</v>
      </c>
      <c r="C448" s="16" t="s">
        <v>5199</v>
      </c>
      <c r="D448" s="65">
        <v>550</v>
      </c>
    </row>
    <row r="449" spans="2:4">
      <c r="B449" s="15" t="s">
        <v>5200</v>
      </c>
      <c r="C449" s="16" t="s">
        <v>5201</v>
      </c>
      <c r="D449" s="65">
        <v>430</v>
      </c>
    </row>
    <row r="450" spans="2:4">
      <c r="B450" s="15" t="s">
        <v>5202</v>
      </c>
      <c r="C450" s="16" t="s">
        <v>5203</v>
      </c>
      <c r="D450" s="65">
        <v>430</v>
      </c>
    </row>
    <row r="451" spans="2:4">
      <c r="B451" s="15" t="s">
        <v>5204</v>
      </c>
      <c r="C451" s="16" t="s">
        <v>5205</v>
      </c>
      <c r="D451" s="65">
        <v>980</v>
      </c>
    </row>
    <row r="452" spans="2:4">
      <c r="B452" s="15" t="s">
        <v>5206</v>
      </c>
      <c r="C452" s="16" t="s">
        <v>5207</v>
      </c>
      <c r="D452" s="65">
        <v>450</v>
      </c>
    </row>
    <row r="453" spans="2:4">
      <c r="B453" s="22" t="s">
        <v>5208</v>
      </c>
      <c r="C453" s="25" t="s">
        <v>5209</v>
      </c>
      <c r="D453" s="65">
        <v>470</v>
      </c>
    </row>
    <row r="454" spans="2:4">
      <c r="B454" s="62" t="s">
        <v>5210</v>
      </c>
      <c r="C454" s="63"/>
      <c r="D454" s="64"/>
    </row>
    <row r="455" spans="2:4">
      <c r="B455" s="15" t="s">
        <v>5211</v>
      </c>
      <c r="C455" s="16" t="s">
        <v>5212</v>
      </c>
      <c r="D455" s="65">
        <v>950</v>
      </c>
    </row>
    <row r="456" spans="2:4">
      <c r="B456" s="62" t="s">
        <v>5213</v>
      </c>
      <c r="C456" s="63"/>
      <c r="D456" s="64"/>
    </row>
    <row r="457" spans="2:4">
      <c r="B457" s="15" t="s">
        <v>5214</v>
      </c>
      <c r="C457" s="16" t="s">
        <v>5215</v>
      </c>
      <c r="D457" s="65">
        <v>900</v>
      </c>
    </row>
    <row r="458" spans="2:4">
      <c r="B458" s="15" t="s">
        <v>5216</v>
      </c>
      <c r="C458" s="16" t="s">
        <v>5217</v>
      </c>
      <c r="D458" s="65">
        <v>630</v>
      </c>
    </row>
    <row r="459" spans="2:4">
      <c r="B459" s="62" t="s">
        <v>5218</v>
      </c>
      <c r="C459" s="63"/>
      <c r="D459" s="64"/>
    </row>
    <row r="460" spans="2:4">
      <c r="B460" s="15" t="s">
        <v>5219</v>
      </c>
      <c r="C460" s="16" t="s">
        <v>5220</v>
      </c>
      <c r="D460" s="65">
        <v>1050</v>
      </c>
    </row>
    <row r="461" spans="2:4">
      <c r="B461" s="62" t="s">
        <v>5221</v>
      </c>
      <c r="C461" s="63"/>
      <c r="D461" s="64"/>
    </row>
    <row r="462" spans="2:4">
      <c r="B462" s="15" t="s">
        <v>5222</v>
      </c>
      <c r="C462" s="16" t="s">
        <v>5223</v>
      </c>
      <c r="D462" s="65">
        <v>470</v>
      </c>
    </row>
    <row r="463" spans="2:4">
      <c r="B463" s="15" t="s">
        <v>5224</v>
      </c>
      <c r="C463" s="16" t="s">
        <v>5225</v>
      </c>
      <c r="D463" s="65">
        <v>870</v>
      </c>
    </row>
    <row r="464" spans="2:4">
      <c r="B464" s="22" t="s">
        <v>5226</v>
      </c>
      <c r="C464" s="25" t="s">
        <v>5227</v>
      </c>
      <c r="D464" s="65">
        <v>870</v>
      </c>
    </row>
    <row r="465" spans="2:4">
      <c r="B465" s="62" t="s">
        <v>5228</v>
      </c>
      <c r="C465" s="63"/>
      <c r="D465" s="64"/>
    </row>
    <row r="466" spans="2:4">
      <c r="B466" s="15" t="s">
        <v>5211</v>
      </c>
      <c r="C466" s="16" t="s">
        <v>5212</v>
      </c>
      <c r="D466" s="65">
        <v>950</v>
      </c>
    </row>
    <row r="467" spans="2:4">
      <c r="B467" s="15" t="s">
        <v>5229</v>
      </c>
      <c r="C467" s="16" t="s">
        <v>5230</v>
      </c>
      <c r="D467" s="65">
        <v>470</v>
      </c>
    </row>
    <row r="468" spans="2:4">
      <c r="B468" s="15" t="s">
        <v>5231</v>
      </c>
      <c r="C468" s="16" t="s">
        <v>5232</v>
      </c>
      <c r="D468" s="65">
        <v>530</v>
      </c>
    </row>
    <row r="469" spans="2:4">
      <c r="B469" s="62" t="s">
        <v>5233</v>
      </c>
      <c r="C469" s="63"/>
      <c r="D469" s="64"/>
    </row>
    <row r="470" spans="2:4">
      <c r="B470" s="15" t="s">
        <v>5234</v>
      </c>
      <c r="C470" s="16" t="s">
        <v>5235</v>
      </c>
      <c r="D470" s="65">
        <v>420</v>
      </c>
    </row>
    <row r="471" spans="2:4">
      <c r="B471" s="15" t="s">
        <v>5236</v>
      </c>
      <c r="C471" s="16" t="s">
        <v>5237</v>
      </c>
      <c r="D471" s="65">
        <v>420</v>
      </c>
    </row>
    <row r="472" spans="2:4">
      <c r="B472" s="62" t="s">
        <v>5238</v>
      </c>
      <c r="C472" s="63"/>
      <c r="D472" s="64"/>
    </row>
    <row r="473" spans="2:4">
      <c r="B473" s="15" t="s">
        <v>5239</v>
      </c>
      <c r="C473" s="16" t="s">
        <v>5240</v>
      </c>
      <c r="D473" s="65">
        <v>1910</v>
      </c>
    </row>
    <row r="474" spans="2:4">
      <c r="B474" s="62" t="s">
        <v>5241</v>
      </c>
      <c r="C474" s="63"/>
      <c r="D474" s="64"/>
    </row>
    <row r="475" spans="2:4">
      <c r="B475" s="35" t="s">
        <v>5242</v>
      </c>
      <c r="C475" s="36" t="s">
        <v>5243</v>
      </c>
      <c r="D475" s="53">
        <v>800</v>
      </c>
    </row>
    <row r="476" spans="2:4">
      <c r="B476" s="62" t="s">
        <v>5244</v>
      </c>
      <c r="C476" s="63"/>
      <c r="D476" s="64"/>
    </row>
    <row r="477" spans="2:4">
      <c r="B477" s="15" t="s">
        <v>5245</v>
      </c>
      <c r="C477" s="16" t="s">
        <v>5246</v>
      </c>
      <c r="D477" s="65">
        <v>720</v>
      </c>
    </row>
    <row r="478" spans="2:4">
      <c r="B478" s="15" t="s">
        <v>5247</v>
      </c>
      <c r="C478" s="16" t="s">
        <v>5248</v>
      </c>
      <c r="D478" s="65">
        <v>380</v>
      </c>
    </row>
    <row r="479" spans="2:4">
      <c r="B479" s="15" t="s">
        <v>5249</v>
      </c>
      <c r="C479" s="16" t="s">
        <v>5250</v>
      </c>
      <c r="D479" s="65">
        <v>450</v>
      </c>
    </row>
    <row r="480" spans="2:4">
      <c r="B480" s="15" t="s">
        <v>5251</v>
      </c>
      <c r="C480" s="16" t="s">
        <v>5252</v>
      </c>
      <c r="D480" s="65">
        <v>360</v>
      </c>
    </row>
    <row r="481" spans="2:4">
      <c r="B481" s="15" t="s">
        <v>5253</v>
      </c>
      <c r="C481" s="16" t="s">
        <v>5254</v>
      </c>
      <c r="D481" s="65">
        <v>430</v>
      </c>
    </row>
    <row r="482" spans="2:4">
      <c r="B482" s="15" t="s">
        <v>5255</v>
      </c>
      <c r="C482" s="16" t="s">
        <v>5256</v>
      </c>
      <c r="D482" s="65">
        <v>890</v>
      </c>
    </row>
    <row r="483" spans="2:4">
      <c r="B483" s="15" t="s">
        <v>5257</v>
      </c>
      <c r="C483" s="16" t="s">
        <v>5258</v>
      </c>
      <c r="D483" s="65">
        <v>890</v>
      </c>
    </row>
    <row r="484" spans="2:4">
      <c r="B484" s="15" t="s">
        <v>5259</v>
      </c>
      <c r="C484" s="16" t="s">
        <v>5260</v>
      </c>
      <c r="D484" s="65">
        <v>530</v>
      </c>
    </row>
    <row r="485" spans="2:4">
      <c r="B485" s="15" t="s">
        <v>5261</v>
      </c>
      <c r="C485" s="16" t="s">
        <v>5262</v>
      </c>
      <c r="D485" s="65">
        <v>530</v>
      </c>
    </row>
    <row r="486" spans="2:4">
      <c r="B486" s="15" t="s">
        <v>5263</v>
      </c>
      <c r="C486" s="16" t="s">
        <v>5264</v>
      </c>
      <c r="D486" s="65">
        <v>1000</v>
      </c>
    </row>
    <row r="487" spans="2:4">
      <c r="B487" s="15" t="s">
        <v>5265</v>
      </c>
      <c r="C487" s="16" t="s">
        <v>5266</v>
      </c>
      <c r="D487" s="65">
        <v>630</v>
      </c>
    </row>
    <row r="488" spans="2:4">
      <c r="B488" s="15" t="s">
        <v>5267</v>
      </c>
      <c r="C488" s="16" t="s">
        <v>5268</v>
      </c>
      <c r="D488" s="65">
        <v>500</v>
      </c>
    </row>
    <row r="489" spans="2:4">
      <c r="B489" s="15" t="s">
        <v>5269</v>
      </c>
      <c r="C489" s="16" t="s">
        <v>5270</v>
      </c>
      <c r="D489" s="65">
        <v>570</v>
      </c>
    </row>
    <row r="490" spans="2:4">
      <c r="B490" s="15" t="s">
        <v>5271</v>
      </c>
      <c r="C490" s="16" t="s">
        <v>5272</v>
      </c>
      <c r="D490" s="65">
        <v>530</v>
      </c>
    </row>
    <row r="491" spans="2:4">
      <c r="B491" s="15" t="s">
        <v>5273</v>
      </c>
      <c r="C491" s="16" t="s">
        <v>5274</v>
      </c>
      <c r="D491" s="65">
        <v>470</v>
      </c>
    </row>
    <row r="492" spans="2:4">
      <c r="B492" s="15" t="s">
        <v>5275</v>
      </c>
      <c r="C492" s="16" t="s">
        <v>5276</v>
      </c>
      <c r="D492" s="65">
        <v>470</v>
      </c>
    </row>
    <row r="493" spans="2:4">
      <c r="B493" s="15" t="s">
        <v>5277</v>
      </c>
      <c r="C493" s="16" t="s">
        <v>5278</v>
      </c>
      <c r="D493" s="65">
        <v>380</v>
      </c>
    </row>
    <row r="494" spans="2:4">
      <c r="B494" s="15" t="s">
        <v>5279</v>
      </c>
      <c r="C494" s="16" t="s">
        <v>5280</v>
      </c>
      <c r="D494" s="65">
        <v>380</v>
      </c>
    </row>
    <row r="495" spans="2:4">
      <c r="B495" s="15" t="s">
        <v>5281</v>
      </c>
      <c r="C495" s="16" t="s">
        <v>5282</v>
      </c>
      <c r="D495" s="65">
        <v>380</v>
      </c>
    </row>
    <row r="496" spans="2:4">
      <c r="B496" s="15" t="s">
        <v>5283</v>
      </c>
      <c r="C496" s="16" t="s">
        <v>5284</v>
      </c>
      <c r="D496" s="65">
        <v>2400</v>
      </c>
    </row>
    <row r="497" spans="2:4">
      <c r="B497" s="15" t="s">
        <v>5285</v>
      </c>
      <c r="C497" s="16" t="s">
        <v>5286</v>
      </c>
      <c r="D497" s="65">
        <v>630</v>
      </c>
    </row>
    <row r="498" spans="2:4">
      <c r="B498" s="15" t="s">
        <v>5287</v>
      </c>
      <c r="C498" s="25" t="s">
        <v>5288</v>
      </c>
      <c r="D498" s="65">
        <v>420</v>
      </c>
    </row>
    <row r="499" spans="2:4">
      <c r="B499" s="22" t="s">
        <v>5289</v>
      </c>
      <c r="C499" s="25" t="s">
        <v>5290</v>
      </c>
      <c r="D499" s="65">
        <v>420</v>
      </c>
    </row>
    <row r="500" spans="2:4">
      <c r="B500" s="22" t="s">
        <v>5291</v>
      </c>
      <c r="C500" s="25" t="s">
        <v>5292</v>
      </c>
      <c r="D500" s="65">
        <v>500</v>
      </c>
    </row>
    <row r="501" spans="2:4">
      <c r="B501" s="62" t="s">
        <v>5293</v>
      </c>
      <c r="C501" s="63"/>
      <c r="D501" s="64"/>
    </row>
    <row r="502" spans="2:4">
      <c r="B502" s="15" t="s">
        <v>5294</v>
      </c>
      <c r="C502" s="16" t="s">
        <v>5295</v>
      </c>
      <c r="D502" s="65">
        <v>1370</v>
      </c>
    </row>
    <row r="503" spans="2:4">
      <c r="B503" s="15" t="s">
        <v>5296</v>
      </c>
      <c r="C503" s="16" t="s">
        <v>5297</v>
      </c>
      <c r="D503" s="65">
        <v>680</v>
      </c>
    </row>
    <row r="504" spans="2:4">
      <c r="B504" s="62" t="s">
        <v>5298</v>
      </c>
      <c r="C504" s="63"/>
      <c r="D504" s="64"/>
    </row>
    <row r="505" spans="2:4">
      <c r="B505" s="15" t="s">
        <v>5299</v>
      </c>
      <c r="C505" s="16" t="s">
        <v>5300</v>
      </c>
      <c r="D505" s="65">
        <v>490</v>
      </c>
    </row>
    <row r="506" spans="2:4">
      <c r="B506" s="62" t="s">
        <v>5241</v>
      </c>
      <c r="C506" s="63"/>
      <c r="D506" s="64"/>
    </row>
    <row r="507" spans="2:4">
      <c r="B507" s="15" t="s">
        <v>5301</v>
      </c>
      <c r="C507" s="16" t="s">
        <v>5302</v>
      </c>
      <c r="D507" s="65">
        <v>1730</v>
      </c>
    </row>
    <row r="508" spans="2:4">
      <c r="B508" s="15" t="s">
        <v>5303</v>
      </c>
      <c r="C508" s="16" t="s">
        <v>5304</v>
      </c>
      <c r="D508" s="65">
        <v>490</v>
      </c>
    </row>
    <row r="509" spans="2:4">
      <c r="B509" s="15" t="s">
        <v>5305</v>
      </c>
      <c r="C509" s="16" t="s">
        <v>5306</v>
      </c>
      <c r="D509" s="65">
        <v>530</v>
      </c>
    </row>
    <row r="510" spans="2:4">
      <c r="B510" s="15" t="s">
        <v>5307</v>
      </c>
      <c r="C510" s="16" t="s">
        <v>5308</v>
      </c>
      <c r="D510" s="65">
        <v>470</v>
      </c>
    </row>
    <row r="511" spans="2:4">
      <c r="B511" s="15" t="s">
        <v>5309</v>
      </c>
      <c r="C511" s="16" t="s">
        <v>5310</v>
      </c>
      <c r="D511" s="65">
        <v>950</v>
      </c>
    </row>
    <row r="512" spans="2:4">
      <c r="B512" s="15" t="s">
        <v>5311</v>
      </c>
      <c r="C512" s="16" t="s">
        <v>5312</v>
      </c>
      <c r="D512" s="65">
        <v>510</v>
      </c>
    </row>
    <row r="513" spans="2:4">
      <c r="B513" s="15" t="s">
        <v>5313</v>
      </c>
      <c r="C513" s="16" t="s">
        <v>5314</v>
      </c>
      <c r="D513" s="65">
        <v>1260</v>
      </c>
    </row>
    <row r="514" spans="2:4">
      <c r="B514" s="15" t="s">
        <v>5315</v>
      </c>
      <c r="C514" s="16" t="s">
        <v>5316</v>
      </c>
      <c r="D514" s="65">
        <v>510</v>
      </c>
    </row>
    <row r="515" spans="2:4">
      <c r="B515" s="15" t="s">
        <v>5317</v>
      </c>
      <c r="C515" s="16" t="s">
        <v>5318</v>
      </c>
      <c r="D515" s="65">
        <v>510</v>
      </c>
    </row>
    <row r="516" spans="2:4">
      <c r="B516" s="15" t="s">
        <v>5319</v>
      </c>
      <c r="C516" s="16" t="s">
        <v>5320</v>
      </c>
      <c r="D516" s="65">
        <v>510</v>
      </c>
    </row>
    <row r="517" spans="2:4">
      <c r="B517" s="15" t="s">
        <v>5321</v>
      </c>
      <c r="C517" s="16" t="s">
        <v>5322</v>
      </c>
      <c r="D517" s="65">
        <v>1110</v>
      </c>
    </row>
    <row r="518" spans="2:4">
      <c r="B518" s="15" t="s">
        <v>5323</v>
      </c>
      <c r="C518" s="16" t="s">
        <v>5324</v>
      </c>
      <c r="D518" s="65">
        <v>510</v>
      </c>
    </row>
    <row r="519" spans="2:4">
      <c r="B519" s="15" t="s">
        <v>5325</v>
      </c>
      <c r="C519" s="16" t="s">
        <v>5326</v>
      </c>
      <c r="D519" s="65">
        <v>510</v>
      </c>
    </row>
    <row r="520" spans="2:4">
      <c r="B520" s="15" t="s">
        <v>5327</v>
      </c>
      <c r="C520" s="16" t="s">
        <v>5328</v>
      </c>
      <c r="D520" s="65">
        <v>840</v>
      </c>
    </row>
    <row r="521" spans="2:4">
      <c r="B521" s="15" t="s">
        <v>5329</v>
      </c>
      <c r="C521" s="16" t="s">
        <v>5330</v>
      </c>
      <c r="D521" s="65">
        <v>510</v>
      </c>
    </row>
    <row r="522" spans="2:4">
      <c r="B522" s="15" t="s">
        <v>5331</v>
      </c>
      <c r="C522" s="16" t="s">
        <v>5332</v>
      </c>
      <c r="D522" s="65">
        <v>1680</v>
      </c>
    </row>
    <row r="523" spans="2:4">
      <c r="B523" s="15" t="s">
        <v>5333</v>
      </c>
      <c r="C523" s="16" t="s">
        <v>5334</v>
      </c>
      <c r="D523" s="65">
        <v>1050</v>
      </c>
    </row>
    <row r="524" spans="2:4">
      <c r="B524" s="15" t="s">
        <v>5335</v>
      </c>
      <c r="C524" s="16" t="s">
        <v>5336</v>
      </c>
      <c r="D524" s="65">
        <v>450</v>
      </c>
    </row>
    <row r="525" spans="2:4">
      <c r="B525" s="15" t="s">
        <v>5337</v>
      </c>
      <c r="C525" s="16" t="s">
        <v>5338</v>
      </c>
      <c r="D525" s="65">
        <v>1000</v>
      </c>
    </row>
    <row r="526" spans="2:4">
      <c r="B526" s="15" t="s">
        <v>5339</v>
      </c>
      <c r="C526" s="16" t="s">
        <v>5340</v>
      </c>
      <c r="D526" s="65">
        <v>1260</v>
      </c>
    </row>
    <row r="527" spans="2:4">
      <c r="B527" s="15" t="s">
        <v>5341</v>
      </c>
      <c r="C527" s="16" t="s">
        <v>5342</v>
      </c>
      <c r="D527" s="65">
        <v>740</v>
      </c>
    </row>
    <row r="528" spans="2:4">
      <c r="B528" s="15" t="s">
        <v>5343</v>
      </c>
      <c r="C528" s="16" t="s">
        <v>5344</v>
      </c>
      <c r="D528" s="65">
        <v>660</v>
      </c>
    </row>
    <row r="529" spans="2:4">
      <c r="B529" s="15" t="s">
        <v>5345</v>
      </c>
      <c r="C529" s="16" t="s">
        <v>5346</v>
      </c>
      <c r="D529" s="65">
        <v>500</v>
      </c>
    </row>
    <row r="530" spans="2:4">
      <c r="B530" s="15" t="s">
        <v>5347</v>
      </c>
      <c r="C530" s="16" t="s">
        <v>5348</v>
      </c>
      <c r="D530" s="65">
        <v>450</v>
      </c>
    </row>
    <row r="531" spans="2:4">
      <c r="B531" s="15" t="s">
        <v>5349</v>
      </c>
      <c r="C531" s="16" t="s">
        <v>5350</v>
      </c>
      <c r="D531" s="65">
        <v>2400</v>
      </c>
    </row>
    <row r="532" spans="2:4">
      <c r="B532" s="15" t="s">
        <v>5351</v>
      </c>
      <c r="C532" s="16" t="s">
        <v>5352</v>
      </c>
      <c r="D532" s="65">
        <v>840</v>
      </c>
    </row>
    <row r="533" spans="2:4">
      <c r="B533" s="15" t="s">
        <v>5353</v>
      </c>
      <c r="C533" s="16" t="s">
        <v>5354</v>
      </c>
      <c r="D533" s="65">
        <v>420</v>
      </c>
    </row>
    <row r="534" spans="2:4">
      <c r="B534" s="15" t="s">
        <v>5355</v>
      </c>
      <c r="C534" s="16" t="s">
        <v>5356</v>
      </c>
      <c r="D534" s="65">
        <v>420</v>
      </c>
    </row>
    <row r="535" spans="2:4">
      <c r="B535" s="15" t="s">
        <v>5357</v>
      </c>
      <c r="C535" s="16" t="s">
        <v>5358</v>
      </c>
      <c r="D535" s="65">
        <v>560</v>
      </c>
    </row>
    <row r="536" spans="2:4">
      <c r="B536" s="15" t="s">
        <v>5359</v>
      </c>
      <c r="C536" s="16" t="s">
        <v>5360</v>
      </c>
      <c r="D536" s="65">
        <v>400</v>
      </c>
    </row>
    <row r="537" spans="2:4">
      <c r="B537" s="15" t="s">
        <v>5361</v>
      </c>
      <c r="C537" s="16" t="s">
        <v>5362</v>
      </c>
      <c r="D537" s="65">
        <v>400</v>
      </c>
    </row>
    <row r="538" spans="2:4">
      <c r="B538" s="15" t="s">
        <v>5363</v>
      </c>
      <c r="C538" s="16" t="s">
        <v>5364</v>
      </c>
      <c r="D538" s="65">
        <v>400</v>
      </c>
    </row>
    <row r="539" spans="2:4">
      <c r="B539" s="15" t="s">
        <v>5365</v>
      </c>
      <c r="C539" s="16" t="s">
        <v>5366</v>
      </c>
      <c r="D539" s="65">
        <v>680</v>
      </c>
    </row>
    <row r="540" spans="2:4">
      <c r="B540" s="15" t="s">
        <v>5367</v>
      </c>
      <c r="C540" s="16" t="s">
        <v>5368</v>
      </c>
      <c r="D540" s="65">
        <v>680</v>
      </c>
    </row>
    <row r="541" spans="2:4">
      <c r="B541" s="15" t="s">
        <v>5369</v>
      </c>
      <c r="C541" s="16" t="s">
        <v>5370</v>
      </c>
      <c r="D541" s="65">
        <v>340</v>
      </c>
    </row>
    <row r="542" spans="2:4">
      <c r="B542" s="15" t="s">
        <v>5371</v>
      </c>
      <c r="C542" s="16" t="s">
        <v>5372</v>
      </c>
      <c r="D542" s="65">
        <v>890</v>
      </c>
    </row>
    <row r="543" spans="2:4">
      <c r="B543" s="15" t="s">
        <v>5373</v>
      </c>
      <c r="C543" s="16" t="s">
        <v>5374</v>
      </c>
      <c r="D543" s="65">
        <v>340</v>
      </c>
    </row>
    <row r="544" spans="2:4">
      <c r="B544" s="15" t="s">
        <v>5375</v>
      </c>
      <c r="C544" s="16" t="s">
        <v>5376</v>
      </c>
      <c r="D544" s="65">
        <v>260</v>
      </c>
    </row>
    <row r="545" spans="2:4">
      <c r="B545" s="67" t="s">
        <v>5377</v>
      </c>
      <c r="C545" s="68"/>
      <c r="D545" s="64"/>
    </row>
    <row r="546" spans="2:4">
      <c r="B546" s="15" t="s">
        <v>5378</v>
      </c>
      <c r="C546" s="16" t="s">
        <v>5379</v>
      </c>
      <c r="D546" s="65">
        <v>390</v>
      </c>
    </row>
    <row r="547" spans="2:4">
      <c r="B547" s="62" t="s">
        <v>5380</v>
      </c>
      <c r="C547" s="63"/>
      <c r="D547" s="64"/>
    </row>
    <row r="548" spans="2:4">
      <c r="B548" s="62" t="s">
        <v>5381</v>
      </c>
      <c r="C548" s="63"/>
      <c r="D548" s="64"/>
    </row>
    <row r="549" spans="2:4">
      <c r="B549" s="15" t="s">
        <v>5382</v>
      </c>
      <c r="C549" s="16" t="s">
        <v>5383</v>
      </c>
      <c r="D549" s="65">
        <v>340</v>
      </c>
    </row>
    <row r="550" spans="2:4">
      <c r="B550" s="15" t="s">
        <v>5384</v>
      </c>
      <c r="C550" s="16" t="s">
        <v>5385</v>
      </c>
      <c r="D550" s="65">
        <v>340</v>
      </c>
    </row>
    <row r="551" spans="2:4">
      <c r="B551" s="15" t="s">
        <v>5386</v>
      </c>
      <c r="C551" s="16" t="s">
        <v>5387</v>
      </c>
      <c r="D551" s="65">
        <v>340</v>
      </c>
    </row>
    <row r="552" spans="2:4">
      <c r="B552" s="15" t="s">
        <v>5388</v>
      </c>
      <c r="C552" s="16" t="s">
        <v>5389</v>
      </c>
      <c r="D552" s="65">
        <v>350</v>
      </c>
    </row>
    <row r="553" spans="2:4">
      <c r="B553" s="15" t="s">
        <v>5390</v>
      </c>
      <c r="C553" s="16" t="s">
        <v>5391</v>
      </c>
      <c r="D553" s="65">
        <v>350</v>
      </c>
    </row>
    <row r="554" spans="2:4">
      <c r="B554" s="15" t="s">
        <v>5392</v>
      </c>
      <c r="C554" s="16" t="s">
        <v>5393</v>
      </c>
      <c r="D554" s="65">
        <v>340</v>
      </c>
    </row>
    <row r="555" spans="2:4">
      <c r="B555" s="62" t="s">
        <v>5394</v>
      </c>
      <c r="C555" s="63"/>
      <c r="D555" s="64"/>
    </row>
    <row r="556" spans="2:4">
      <c r="B556" s="15" t="s">
        <v>5395</v>
      </c>
      <c r="C556" s="16" t="s">
        <v>5396</v>
      </c>
      <c r="D556" s="65">
        <v>340</v>
      </c>
    </row>
    <row r="557" spans="2:4">
      <c r="B557" s="15" t="s">
        <v>5397</v>
      </c>
      <c r="C557" s="16" t="s">
        <v>5398</v>
      </c>
      <c r="D557" s="65">
        <v>340</v>
      </c>
    </row>
    <row r="558" spans="2:4">
      <c r="B558" s="15" t="s">
        <v>5399</v>
      </c>
      <c r="C558" s="16" t="s">
        <v>5400</v>
      </c>
      <c r="D558" s="65">
        <v>340</v>
      </c>
    </row>
    <row r="559" spans="2:4">
      <c r="B559" s="15" t="s">
        <v>5401</v>
      </c>
      <c r="C559" s="16" t="s">
        <v>5402</v>
      </c>
      <c r="D559" s="65">
        <v>340</v>
      </c>
    </row>
    <row r="560" spans="2:4">
      <c r="B560" s="15" t="s">
        <v>5403</v>
      </c>
      <c r="C560" s="16" t="s">
        <v>5404</v>
      </c>
      <c r="D560" s="65">
        <v>340</v>
      </c>
    </row>
    <row r="561" spans="2:4">
      <c r="B561" s="15" t="s">
        <v>5405</v>
      </c>
      <c r="C561" s="16" t="s">
        <v>5406</v>
      </c>
      <c r="D561" s="65">
        <v>340</v>
      </c>
    </row>
    <row r="562" spans="2:4">
      <c r="B562" s="15" t="s">
        <v>5407</v>
      </c>
      <c r="C562" s="16" t="s">
        <v>5408</v>
      </c>
      <c r="D562" s="65">
        <v>540</v>
      </c>
    </row>
    <row r="563" spans="2:4">
      <c r="B563" s="15" t="s">
        <v>5409</v>
      </c>
      <c r="C563" s="16" t="s">
        <v>5410</v>
      </c>
      <c r="D563" s="65">
        <v>340</v>
      </c>
    </row>
    <row r="564" spans="2:4">
      <c r="B564" s="62" t="s">
        <v>5411</v>
      </c>
      <c r="C564" s="63"/>
      <c r="D564" s="64"/>
    </row>
    <row r="565" spans="2:4">
      <c r="B565" s="15" t="s">
        <v>5412</v>
      </c>
      <c r="C565" s="16" t="s">
        <v>5413</v>
      </c>
      <c r="D565" s="65">
        <v>340</v>
      </c>
    </row>
    <row r="566" spans="2:4">
      <c r="B566" s="15" t="s">
        <v>5414</v>
      </c>
      <c r="C566" s="16" t="s">
        <v>5415</v>
      </c>
      <c r="D566" s="65">
        <v>340</v>
      </c>
    </row>
    <row r="567" spans="2:4">
      <c r="B567" s="15" t="s">
        <v>5416</v>
      </c>
      <c r="C567" s="16" t="s">
        <v>5417</v>
      </c>
      <c r="D567" s="65">
        <v>340</v>
      </c>
    </row>
    <row r="568" spans="2:4">
      <c r="B568" s="15" t="s">
        <v>5418</v>
      </c>
      <c r="C568" s="16" t="s">
        <v>5419</v>
      </c>
      <c r="D568" s="65">
        <v>340</v>
      </c>
    </row>
    <row r="569" spans="2:4">
      <c r="B569" s="15" t="s">
        <v>5420</v>
      </c>
      <c r="C569" s="16" t="s">
        <v>5421</v>
      </c>
      <c r="D569" s="65">
        <v>340</v>
      </c>
    </row>
    <row r="570" spans="2:4">
      <c r="B570" s="15" t="s">
        <v>5422</v>
      </c>
      <c r="C570" s="16" t="s">
        <v>5423</v>
      </c>
      <c r="D570" s="65">
        <v>340</v>
      </c>
    </row>
    <row r="571" spans="2:4">
      <c r="B571" s="15" t="s">
        <v>5424</v>
      </c>
      <c r="C571" s="16" t="s">
        <v>5425</v>
      </c>
      <c r="D571" s="65">
        <v>340</v>
      </c>
    </row>
    <row r="572" spans="2:4">
      <c r="B572" s="15" t="s">
        <v>5426</v>
      </c>
      <c r="C572" s="16" t="s">
        <v>5427</v>
      </c>
      <c r="D572" s="65">
        <v>680</v>
      </c>
    </row>
    <row r="573" spans="2:4">
      <c r="B573" s="62" t="s">
        <v>5428</v>
      </c>
      <c r="C573" s="63"/>
      <c r="D573" s="64"/>
    </row>
    <row r="574" spans="2:4">
      <c r="B574" s="15" t="s">
        <v>5429</v>
      </c>
      <c r="C574" s="16" t="s">
        <v>5430</v>
      </c>
      <c r="D574" s="65">
        <v>340</v>
      </c>
    </row>
    <row r="575" spans="2:4">
      <c r="B575" s="15" t="s">
        <v>5431</v>
      </c>
      <c r="C575" s="16" t="s">
        <v>5432</v>
      </c>
      <c r="D575" s="65">
        <v>340</v>
      </c>
    </row>
    <row r="576" spans="2:4">
      <c r="B576" s="15" t="s">
        <v>5433</v>
      </c>
      <c r="C576" s="16" t="s">
        <v>5434</v>
      </c>
      <c r="D576" s="65">
        <v>340</v>
      </c>
    </row>
    <row r="577" spans="2:4">
      <c r="B577" s="62" t="s">
        <v>5435</v>
      </c>
      <c r="C577" s="63"/>
      <c r="D577" s="64"/>
    </row>
    <row r="578" spans="2:4">
      <c r="B578" s="15" t="s">
        <v>5436</v>
      </c>
      <c r="C578" s="16" t="s">
        <v>5437</v>
      </c>
      <c r="D578" s="65">
        <v>340</v>
      </c>
    </row>
    <row r="579" spans="2:4">
      <c r="B579" s="15" t="s">
        <v>5438</v>
      </c>
      <c r="C579" s="16" t="s">
        <v>5439</v>
      </c>
      <c r="D579" s="65">
        <v>340</v>
      </c>
    </row>
    <row r="580" spans="2:4">
      <c r="B580" s="15" t="s">
        <v>5440</v>
      </c>
      <c r="C580" s="16" t="s">
        <v>5441</v>
      </c>
      <c r="D580" s="65">
        <v>340</v>
      </c>
    </row>
    <row r="581" spans="2:4">
      <c r="B581" s="62" t="s">
        <v>5442</v>
      </c>
      <c r="C581" s="63"/>
      <c r="D581" s="64"/>
    </row>
    <row r="582" spans="2:4">
      <c r="B582" s="15" t="s">
        <v>5443</v>
      </c>
      <c r="C582" s="16" t="s">
        <v>5444</v>
      </c>
      <c r="D582" s="65">
        <v>340</v>
      </c>
    </row>
    <row r="583" spans="2:4">
      <c r="B583" s="15" t="s">
        <v>5445</v>
      </c>
      <c r="C583" s="16" t="s">
        <v>5446</v>
      </c>
      <c r="D583" s="65">
        <v>340</v>
      </c>
    </row>
    <row r="584" spans="2:4">
      <c r="B584" s="62" t="s">
        <v>5447</v>
      </c>
      <c r="C584" s="63"/>
      <c r="D584" s="64"/>
    </row>
    <row r="585" spans="2:4">
      <c r="B585" s="15" t="s">
        <v>5448</v>
      </c>
      <c r="C585" s="16" t="s">
        <v>5449</v>
      </c>
      <c r="D585" s="65">
        <v>450</v>
      </c>
    </row>
    <row r="586" spans="2:4">
      <c r="B586" s="15" t="s">
        <v>5450</v>
      </c>
      <c r="C586" s="16" t="s">
        <v>5451</v>
      </c>
      <c r="D586" s="65">
        <v>320</v>
      </c>
    </row>
    <row r="587" spans="2:4">
      <c r="B587" s="15" t="s">
        <v>5452</v>
      </c>
      <c r="C587" s="16" t="s">
        <v>5453</v>
      </c>
      <c r="D587" s="65">
        <v>320</v>
      </c>
    </row>
    <row r="588" spans="2:4">
      <c r="B588" s="15" t="s">
        <v>5454</v>
      </c>
      <c r="C588" s="16" t="s">
        <v>5455</v>
      </c>
      <c r="D588" s="65">
        <v>320</v>
      </c>
    </row>
    <row r="589" spans="2:4">
      <c r="B589" s="15" t="s">
        <v>5456</v>
      </c>
      <c r="C589" s="16" t="s">
        <v>5457</v>
      </c>
      <c r="D589" s="65">
        <v>320</v>
      </c>
    </row>
    <row r="590" spans="2:4">
      <c r="B590" s="15" t="s">
        <v>5458</v>
      </c>
      <c r="C590" s="16" t="s">
        <v>5459</v>
      </c>
      <c r="D590" s="65">
        <v>320</v>
      </c>
    </row>
    <row r="591" spans="2:4">
      <c r="B591" s="15" t="s">
        <v>5460</v>
      </c>
      <c r="C591" s="16" t="s">
        <v>5461</v>
      </c>
      <c r="D591" s="65">
        <v>320</v>
      </c>
    </row>
    <row r="592" spans="2:4">
      <c r="B592" s="15" t="s">
        <v>5462</v>
      </c>
      <c r="C592" s="16" t="s">
        <v>5463</v>
      </c>
      <c r="D592" s="65">
        <v>2730</v>
      </c>
    </row>
    <row r="593" spans="2:4" ht="22.5">
      <c r="B593" s="15" t="s">
        <v>5464</v>
      </c>
      <c r="C593" s="16" t="s">
        <v>5465</v>
      </c>
      <c r="D593" s="65">
        <v>2730</v>
      </c>
    </row>
    <row r="594" spans="2:4" ht="22.5">
      <c r="B594" s="15" t="s">
        <v>5466</v>
      </c>
      <c r="C594" s="16" t="s">
        <v>5467</v>
      </c>
      <c r="D594" s="65">
        <v>4730</v>
      </c>
    </row>
    <row r="595" spans="2:4">
      <c r="B595" s="15" t="s">
        <v>5468</v>
      </c>
      <c r="C595" s="16" t="s">
        <v>5469</v>
      </c>
      <c r="D595" s="65">
        <v>630</v>
      </c>
    </row>
    <row r="596" spans="2:4">
      <c r="B596" s="15" t="s">
        <v>5470</v>
      </c>
      <c r="C596" s="16" t="s">
        <v>5471</v>
      </c>
      <c r="D596" s="65">
        <v>420</v>
      </c>
    </row>
    <row r="597" spans="2:4">
      <c r="B597" s="15" t="s">
        <v>5472</v>
      </c>
      <c r="C597" s="16" t="s">
        <v>5473</v>
      </c>
      <c r="D597" s="65">
        <v>320</v>
      </c>
    </row>
    <row r="598" spans="2:4">
      <c r="B598" s="15" t="s">
        <v>5474</v>
      </c>
      <c r="C598" s="16" t="s">
        <v>5475</v>
      </c>
      <c r="D598" s="65">
        <v>4730</v>
      </c>
    </row>
    <row r="599" spans="2:4" ht="22.5">
      <c r="B599" s="30" t="s">
        <v>5476</v>
      </c>
      <c r="C599" s="31" t="s">
        <v>5477</v>
      </c>
      <c r="D599" s="284">
        <v>890</v>
      </c>
    </row>
    <row r="600" spans="2:4">
      <c r="B600" s="32"/>
      <c r="C600" s="33" t="s">
        <v>5478</v>
      </c>
      <c r="D600" s="284"/>
    </row>
    <row r="601" spans="2:4" ht="22.5">
      <c r="B601" s="15" t="s">
        <v>5479</v>
      </c>
      <c r="C601" s="16" t="s">
        <v>5480</v>
      </c>
      <c r="D601" s="65">
        <v>1680</v>
      </c>
    </row>
    <row r="602" spans="2:4">
      <c r="B602" s="62" t="s">
        <v>5481</v>
      </c>
      <c r="C602" s="63"/>
      <c r="D602" s="64"/>
    </row>
    <row r="603" spans="2:4">
      <c r="B603" s="15" t="s">
        <v>5482</v>
      </c>
      <c r="C603" s="16" t="s">
        <v>5483</v>
      </c>
      <c r="D603" s="65">
        <v>340</v>
      </c>
    </row>
    <row r="604" spans="2:4">
      <c r="B604" s="15" t="s">
        <v>5484</v>
      </c>
      <c r="C604" s="16" t="s">
        <v>5485</v>
      </c>
      <c r="D604" s="65">
        <v>340</v>
      </c>
    </row>
    <row r="605" spans="2:4">
      <c r="B605" s="15" t="s">
        <v>5486</v>
      </c>
      <c r="C605" s="16" t="s">
        <v>5487</v>
      </c>
      <c r="D605" s="65">
        <v>390</v>
      </c>
    </row>
    <row r="606" spans="2:4">
      <c r="B606" s="15" t="s">
        <v>5488</v>
      </c>
      <c r="C606" s="16" t="s">
        <v>5489</v>
      </c>
      <c r="D606" s="65">
        <v>420</v>
      </c>
    </row>
    <row r="607" spans="2:4">
      <c r="B607" s="15" t="s">
        <v>5490</v>
      </c>
      <c r="C607" s="16" t="s">
        <v>5491</v>
      </c>
      <c r="D607" s="65">
        <v>530</v>
      </c>
    </row>
    <row r="608" spans="2:4">
      <c r="B608" s="15" t="s">
        <v>5492</v>
      </c>
      <c r="C608" s="16" t="s">
        <v>5493</v>
      </c>
      <c r="D608" s="65">
        <v>340</v>
      </c>
    </row>
    <row r="609" spans="2:4">
      <c r="B609" s="62" t="s">
        <v>5494</v>
      </c>
      <c r="C609" s="63"/>
      <c r="D609" s="64"/>
    </row>
    <row r="610" spans="2:4">
      <c r="B610" s="15" t="s">
        <v>5495</v>
      </c>
      <c r="C610" s="16" t="s">
        <v>5496</v>
      </c>
      <c r="D610" s="65">
        <v>340</v>
      </c>
    </row>
    <row r="611" spans="2:4">
      <c r="B611" s="15" t="s">
        <v>5497</v>
      </c>
      <c r="C611" s="16" t="s">
        <v>5498</v>
      </c>
      <c r="D611" s="65">
        <v>340</v>
      </c>
    </row>
    <row r="612" spans="2:4">
      <c r="B612" s="15" t="s">
        <v>5499</v>
      </c>
      <c r="C612" s="16" t="s">
        <v>5500</v>
      </c>
      <c r="D612" s="65">
        <v>450</v>
      </c>
    </row>
    <row r="613" spans="2:4">
      <c r="B613" s="15" t="s">
        <v>5501</v>
      </c>
      <c r="C613" s="16" t="s">
        <v>5502</v>
      </c>
      <c r="D613" s="65">
        <v>340</v>
      </c>
    </row>
    <row r="614" spans="2:4">
      <c r="B614" s="62" t="s">
        <v>5503</v>
      </c>
      <c r="C614" s="63"/>
      <c r="D614" s="64"/>
    </row>
    <row r="615" spans="2:4">
      <c r="B615" s="15" t="s">
        <v>5504</v>
      </c>
      <c r="C615" s="16" t="s">
        <v>5505</v>
      </c>
      <c r="D615" s="65">
        <v>340</v>
      </c>
    </row>
    <row r="616" spans="2:4">
      <c r="B616" s="15" t="s">
        <v>5506</v>
      </c>
      <c r="C616" s="16" t="s">
        <v>5507</v>
      </c>
      <c r="D616" s="65">
        <v>340</v>
      </c>
    </row>
    <row r="617" spans="2:4">
      <c r="B617" s="62" t="s">
        <v>5508</v>
      </c>
      <c r="C617" s="63"/>
      <c r="D617" s="64"/>
    </row>
    <row r="618" spans="2:4">
      <c r="B618" s="15" t="s">
        <v>5509</v>
      </c>
      <c r="C618" s="16" t="s">
        <v>5510</v>
      </c>
      <c r="D618" s="65">
        <v>490</v>
      </c>
    </row>
    <row r="619" spans="2:4">
      <c r="B619" s="15" t="s">
        <v>5511</v>
      </c>
      <c r="C619" s="16" t="s">
        <v>5512</v>
      </c>
      <c r="D619" s="65">
        <v>570</v>
      </c>
    </row>
    <row r="620" spans="2:4">
      <c r="B620" s="15" t="s">
        <v>5513</v>
      </c>
      <c r="C620" s="16" t="s">
        <v>5514</v>
      </c>
      <c r="D620" s="65">
        <v>490</v>
      </c>
    </row>
    <row r="621" spans="2:4">
      <c r="B621" s="62" t="s">
        <v>5515</v>
      </c>
      <c r="C621" s="63"/>
      <c r="D621" s="64"/>
    </row>
    <row r="622" spans="2:4">
      <c r="B622" s="15" t="s">
        <v>5516</v>
      </c>
      <c r="C622" s="16" t="s">
        <v>5517</v>
      </c>
      <c r="D622" s="65">
        <v>220</v>
      </c>
    </row>
    <row r="623" spans="2:4">
      <c r="B623" s="62" t="s">
        <v>5518</v>
      </c>
      <c r="C623" s="63"/>
      <c r="D623" s="64"/>
    </row>
    <row r="624" spans="2:4">
      <c r="B624" s="15" t="s">
        <v>5519</v>
      </c>
      <c r="C624" s="16" t="s">
        <v>5520</v>
      </c>
      <c r="D624" s="65">
        <v>340</v>
      </c>
    </row>
    <row r="625" spans="2:4">
      <c r="B625" s="15" t="s">
        <v>5521</v>
      </c>
      <c r="C625" s="16" t="s">
        <v>5522</v>
      </c>
      <c r="D625" s="65">
        <v>340</v>
      </c>
    </row>
    <row r="626" spans="2:4">
      <c r="B626" s="15" t="s">
        <v>5523</v>
      </c>
      <c r="C626" s="16" t="s">
        <v>5524</v>
      </c>
      <c r="D626" s="65">
        <v>340</v>
      </c>
    </row>
    <row r="627" spans="2:4">
      <c r="B627" s="15" t="s">
        <v>5525</v>
      </c>
      <c r="C627" s="16" t="s">
        <v>5526</v>
      </c>
      <c r="D627" s="65">
        <v>420</v>
      </c>
    </row>
    <row r="628" spans="2:4">
      <c r="B628" s="15" t="s">
        <v>5527</v>
      </c>
      <c r="C628" s="16" t="s">
        <v>5528</v>
      </c>
      <c r="D628" s="65">
        <v>340</v>
      </c>
    </row>
    <row r="629" spans="2:4">
      <c r="B629" s="62" t="s">
        <v>5529</v>
      </c>
      <c r="C629" s="63"/>
      <c r="D629" s="64"/>
    </row>
    <row r="630" spans="2:4">
      <c r="B630" s="15" t="s">
        <v>5530</v>
      </c>
      <c r="C630" s="16" t="s">
        <v>5531</v>
      </c>
      <c r="D630" s="65">
        <v>450</v>
      </c>
    </row>
    <row r="631" spans="2:4">
      <c r="B631" s="15" t="s">
        <v>5532</v>
      </c>
      <c r="C631" s="16" t="s">
        <v>5533</v>
      </c>
      <c r="D631" s="65">
        <v>850</v>
      </c>
    </row>
    <row r="632" spans="2:4">
      <c r="B632" s="62" t="s">
        <v>5534</v>
      </c>
      <c r="C632" s="63"/>
      <c r="D632" s="64"/>
    </row>
    <row r="633" spans="2:4">
      <c r="B633" s="15" t="s">
        <v>5535</v>
      </c>
      <c r="C633" s="16" t="s">
        <v>5536</v>
      </c>
      <c r="D633" s="65">
        <v>450</v>
      </c>
    </row>
    <row r="634" spans="2:4">
      <c r="B634" s="15" t="s">
        <v>5537</v>
      </c>
      <c r="C634" s="16" t="s">
        <v>5538</v>
      </c>
      <c r="D634" s="65">
        <v>320</v>
      </c>
    </row>
    <row r="635" spans="2:4">
      <c r="B635" s="15" t="s">
        <v>5539</v>
      </c>
      <c r="C635" s="16" t="s">
        <v>5540</v>
      </c>
      <c r="D635" s="65">
        <v>1810</v>
      </c>
    </row>
    <row r="636" spans="2:4">
      <c r="B636" s="15" t="s">
        <v>5541</v>
      </c>
      <c r="C636" s="16" t="s">
        <v>5542</v>
      </c>
      <c r="D636" s="65">
        <v>320</v>
      </c>
    </row>
    <row r="637" spans="2:4">
      <c r="B637" s="15" t="s">
        <v>5543</v>
      </c>
      <c r="C637" s="16" t="s">
        <v>5544</v>
      </c>
      <c r="D637" s="65">
        <v>830</v>
      </c>
    </row>
    <row r="638" spans="2:4">
      <c r="B638" s="62" t="s">
        <v>5545</v>
      </c>
      <c r="C638" s="63"/>
      <c r="D638" s="64"/>
    </row>
    <row r="639" spans="2:4">
      <c r="B639" s="15" t="s">
        <v>5546</v>
      </c>
      <c r="C639" s="16" t="s">
        <v>5547</v>
      </c>
      <c r="D639" s="65">
        <v>420</v>
      </c>
    </row>
    <row r="640" spans="2:4">
      <c r="B640" s="15" t="s">
        <v>5548</v>
      </c>
      <c r="C640" s="16" t="s">
        <v>5549</v>
      </c>
      <c r="D640" s="65">
        <v>300</v>
      </c>
    </row>
    <row r="641" spans="2:4">
      <c r="B641" s="15" t="s">
        <v>5550</v>
      </c>
      <c r="C641" s="16" t="s">
        <v>5551</v>
      </c>
      <c r="D641" s="65">
        <v>300</v>
      </c>
    </row>
    <row r="642" spans="2:4">
      <c r="B642" s="62" t="s">
        <v>5552</v>
      </c>
      <c r="C642" s="63"/>
      <c r="D642" s="64"/>
    </row>
    <row r="643" spans="2:4">
      <c r="B643" s="15" t="s">
        <v>5553</v>
      </c>
      <c r="C643" s="16" t="s">
        <v>5554</v>
      </c>
      <c r="D643" s="65">
        <v>260</v>
      </c>
    </row>
    <row r="644" spans="2:4">
      <c r="B644" s="15" t="s">
        <v>5555</v>
      </c>
      <c r="C644" s="16" t="s">
        <v>5556</v>
      </c>
      <c r="D644" s="65">
        <v>550</v>
      </c>
    </row>
    <row r="645" spans="2:4">
      <c r="B645" s="62" t="s">
        <v>5557</v>
      </c>
      <c r="C645" s="63"/>
      <c r="D645" s="64"/>
    </row>
    <row r="646" spans="2:4">
      <c r="B646" s="15" t="s">
        <v>5558</v>
      </c>
      <c r="C646" s="16" t="s">
        <v>5559</v>
      </c>
      <c r="D646" s="65">
        <v>3970</v>
      </c>
    </row>
    <row r="647" spans="2:4">
      <c r="B647" s="15" t="s">
        <v>5560</v>
      </c>
      <c r="C647" s="16" t="s">
        <v>5561</v>
      </c>
      <c r="D647" s="65">
        <v>1940</v>
      </c>
    </row>
    <row r="648" spans="2:4">
      <c r="B648" s="15" t="s">
        <v>5562</v>
      </c>
      <c r="C648" s="16" t="s">
        <v>5563</v>
      </c>
      <c r="D648" s="65">
        <v>34650</v>
      </c>
    </row>
    <row r="649" spans="2:4">
      <c r="B649" s="62" t="s">
        <v>5564</v>
      </c>
      <c r="C649" s="63"/>
      <c r="D649" s="64"/>
    </row>
    <row r="650" spans="2:4">
      <c r="B650" s="15" t="s">
        <v>5565</v>
      </c>
      <c r="C650" s="16" t="s">
        <v>5566</v>
      </c>
      <c r="D650" s="65">
        <v>830</v>
      </c>
    </row>
    <row r="651" spans="2:4">
      <c r="B651" s="15" t="s">
        <v>5567</v>
      </c>
      <c r="C651" s="16" t="s">
        <v>5568</v>
      </c>
      <c r="D651" s="65">
        <v>590</v>
      </c>
    </row>
    <row r="652" spans="2:4">
      <c r="B652" s="15" t="s">
        <v>5569</v>
      </c>
      <c r="C652" s="16" t="s">
        <v>5570</v>
      </c>
      <c r="D652" s="65">
        <v>950</v>
      </c>
    </row>
    <row r="653" spans="2:4">
      <c r="B653" s="15" t="s">
        <v>5571</v>
      </c>
      <c r="C653" s="16" t="s">
        <v>5572</v>
      </c>
      <c r="D653" s="65">
        <v>600</v>
      </c>
    </row>
    <row r="654" spans="2:4">
      <c r="B654" s="15" t="s">
        <v>5573</v>
      </c>
      <c r="C654" s="16" t="s">
        <v>5574</v>
      </c>
      <c r="D654" s="65">
        <v>1680</v>
      </c>
    </row>
    <row r="655" spans="2:4">
      <c r="B655" s="15" t="s">
        <v>5575</v>
      </c>
      <c r="C655" s="16" t="s">
        <v>5576</v>
      </c>
      <c r="D655" s="65">
        <v>870</v>
      </c>
    </row>
    <row r="656" spans="2:4">
      <c r="B656" s="15" t="s">
        <v>5577</v>
      </c>
      <c r="C656" s="16" t="s">
        <v>5578</v>
      </c>
      <c r="D656" s="65">
        <v>380</v>
      </c>
    </row>
    <row r="657" spans="2:4">
      <c r="B657" s="62" t="s">
        <v>5579</v>
      </c>
      <c r="C657" s="63"/>
      <c r="D657" s="64"/>
    </row>
    <row r="658" spans="2:4">
      <c r="B658" s="15" t="s">
        <v>5580</v>
      </c>
      <c r="C658" s="16" t="s">
        <v>5581</v>
      </c>
      <c r="D658" s="65">
        <v>2100</v>
      </c>
    </row>
    <row r="659" spans="2:4">
      <c r="B659" s="15" t="s">
        <v>5582</v>
      </c>
      <c r="C659" s="16" t="s">
        <v>5583</v>
      </c>
      <c r="D659" s="65">
        <v>1100</v>
      </c>
    </row>
    <row r="660" spans="2:4">
      <c r="B660" s="15" t="s">
        <v>5584</v>
      </c>
      <c r="C660" s="16" t="s">
        <v>5585</v>
      </c>
      <c r="D660" s="65">
        <v>1260</v>
      </c>
    </row>
    <row r="661" spans="2:4">
      <c r="B661" s="15" t="s">
        <v>5586</v>
      </c>
      <c r="C661" s="16" t="s">
        <v>5585</v>
      </c>
      <c r="D661" s="65">
        <v>2310</v>
      </c>
    </row>
    <row r="662" spans="2:4">
      <c r="B662" s="15" t="s">
        <v>5587</v>
      </c>
      <c r="C662" s="16" t="s">
        <v>5588</v>
      </c>
      <c r="D662" s="65">
        <v>1520</v>
      </c>
    </row>
    <row r="663" spans="2:4">
      <c r="B663" s="62" t="s">
        <v>5589</v>
      </c>
      <c r="C663" s="63"/>
      <c r="D663" s="64"/>
    </row>
    <row r="664" spans="2:4">
      <c r="B664" s="15" t="s">
        <v>5590</v>
      </c>
      <c r="C664" s="16" t="s">
        <v>5591</v>
      </c>
      <c r="D664" s="65">
        <v>510</v>
      </c>
    </row>
    <row r="665" spans="2:4">
      <c r="B665" s="62" t="s">
        <v>5592</v>
      </c>
      <c r="C665" s="63"/>
      <c r="D665" s="64"/>
    </row>
    <row r="666" spans="2:4">
      <c r="B666" s="15" t="s">
        <v>5593</v>
      </c>
      <c r="C666" s="16" t="s">
        <v>5594</v>
      </c>
      <c r="D666" s="65">
        <v>840</v>
      </c>
    </row>
    <row r="667" spans="2:4">
      <c r="B667" s="15" t="s">
        <v>5595</v>
      </c>
      <c r="C667" s="16" t="s">
        <v>5596</v>
      </c>
      <c r="D667" s="65">
        <v>1000</v>
      </c>
    </row>
    <row r="668" spans="2:4">
      <c r="B668" s="15" t="s">
        <v>5597</v>
      </c>
      <c r="C668" s="16" t="s">
        <v>5598</v>
      </c>
      <c r="D668" s="65">
        <v>300</v>
      </c>
    </row>
    <row r="669" spans="2:4">
      <c r="B669" s="15" t="s">
        <v>5599</v>
      </c>
      <c r="C669" s="16" t="s">
        <v>5600</v>
      </c>
      <c r="D669" s="65">
        <v>470</v>
      </c>
    </row>
    <row r="670" spans="2:4">
      <c r="B670" s="15" t="s">
        <v>5601</v>
      </c>
      <c r="C670" s="16" t="s">
        <v>5602</v>
      </c>
      <c r="D670" s="65">
        <v>420</v>
      </c>
    </row>
    <row r="671" spans="2:4">
      <c r="B671" s="15" t="s">
        <v>5603</v>
      </c>
      <c r="C671" s="16" t="s">
        <v>5604</v>
      </c>
      <c r="D671" s="65">
        <v>420</v>
      </c>
    </row>
    <row r="672" spans="2:4">
      <c r="B672" s="15" t="s">
        <v>5605</v>
      </c>
      <c r="C672" s="16" t="s">
        <v>5606</v>
      </c>
      <c r="D672" s="65">
        <v>1760</v>
      </c>
    </row>
    <row r="673" spans="2:4">
      <c r="B673" s="15" t="s">
        <v>5607</v>
      </c>
      <c r="C673" s="16" t="s">
        <v>5608</v>
      </c>
      <c r="D673" s="65">
        <v>610</v>
      </c>
    </row>
    <row r="674" spans="2:4">
      <c r="B674" s="15" t="s">
        <v>5609</v>
      </c>
      <c r="C674" s="16" t="s">
        <v>5610</v>
      </c>
      <c r="D674" s="65">
        <v>760</v>
      </c>
    </row>
    <row r="675" spans="2:4">
      <c r="B675" s="15" t="s">
        <v>5611</v>
      </c>
      <c r="C675" s="16" t="s">
        <v>5612</v>
      </c>
      <c r="D675" s="65">
        <v>620</v>
      </c>
    </row>
    <row r="676" spans="2:4">
      <c r="B676" s="15" t="s">
        <v>5613</v>
      </c>
      <c r="C676" s="16" t="s">
        <v>5614</v>
      </c>
      <c r="D676" s="65">
        <v>530</v>
      </c>
    </row>
    <row r="677" spans="2:4">
      <c r="B677" s="15" t="s">
        <v>5615</v>
      </c>
      <c r="C677" s="16" t="s">
        <v>5616</v>
      </c>
      <c r="D677" s="65">
        <v>1160</v>
      </c>
    </row>
    <row r="678" spans="2:4">
      <c r="B678" s="15" t="s">
        <v>5617</v>
      </c>
      <c r="C678" s="16" t="s">
        <v>5618</v>
      </c>
      <c r="D678" s="65">
        <v>950</v>
      </c>
    </row>
    <row r="679" spans="2:4" ht="22.5">
      <c r="B679" s="15" t="s">
        <v>5619</v>
      </c>
      <c r="C679" s="16" t="s">
        <v>5620</v>
      </c>
      <c r="D679" s="65">
        <v>2060</v>
      </c>
    </row>
    <row r="680" spans="2:4" ht="22.5">
      <c r="B680" s="15" t="s">
        <v>5621</v>
      </c>
      <c r="C680" s="16" t="s">
        <v>5622</v>
      </c>
      <c r="D680" s="65">
        <v>740</v>
      </c>
    </row>
    <row r="681" spans="2:4">
      <c r="B681" s="15" t="s">
        <v>5623</v>
      </c>
      <c r="C681" s="16" t="s">
        <v>5624</v>
      </c>
      <c r="D681" s="65">
        <v>590</v>
      </c>
    </row>
    <row r="682" spans="2:4">
      <c r="B682" s="22" t="s">
        <v>5625</v>
      </c>
      <c r="C682" s="25" t="s">
        <v>5626</v>
      </c>
      <c r="D682" s="65">
        <v>1750</v>
      </c>
    </row>
    <row r="683" spans="2:4">
      <c r="B683" s="62" t="s">
        <v>5627</v>
      </c>
      <c r="C683" s="63"/>
      <c r="D683" s="64"/>
    </row>
    <row r="684" spans="2:4">
      <c r="B684" s="62" t="s">
        <v>5628</v>
      </c>
      <c r="C684" s="63"/>
      <c r="D684" s="64"/>
    </row>
    <row r="685" spans="2:4">
      <c r="B685" s="15" t="s">
        <v>5629</v>
      </c>
      <c r="C685" s="16" t="s">
        <v>5630</v>
      </c>
      <c r="D685" s="65">
        <v>950</v>
      </c>
    </row>
    <row r="686" spans="2:4">
      <c r="B686" s="15" t="s">
        <v>5631</v>
      </c>
      <c r="C686" s="16" t="s">
        <v>5632</v>
      </c>
      <c r="D686" s="65">
        <v>1000</v>
      </c>
    </row>
    <row r="687" spans="2:4">
      <c r="B687" s="62" t="s">
        <v>5633</v>
      </c>
      <c r="C687" s="63"/>
      <c r="D687" s="64"/>
    </row>
    <row r="688" spans="2:4">
      <c r="B688" s="15" t="s">
        <v>5634</v>
      </c>
      <c r="C688" s="16" t="s">
        <v>5635</v>
      </c>
      <c r="D688" s="65">
        <v>950</v>
      </c>
    </row>
    <row r="689" spans="2:4">
      <c r="B689" s="15" t="s">
        <v>5636</v>
      </c>
      <c r="C689" s="16" t="s">
        <v>5637</v>
      </c>
      <c r="D689" s="65">
        <v>1350</v>
      </c>
    </row>
    <row r="690" spans="2:4">
      <c r="B690" s="15" t="s">
        <v>5638</v>
      </c>
      <c r="C690" s="16" t="s">
        <v>5639</v>
      </c>
      <c r="D690" s="65">
        <v>1350</v>
      </c>
    </row>
    <row r="691" spans="2:4">
      <c r="B691" s="15" t="s">
        <v>5640</v>
      </c>
      <c r="C691" s="16" t="s">
        <v>5641</v>
      </c>
      <c r="D691" s="65">
        <v>1350</v>
      </c>
    </row>
    <row r="692" spans="2:4">
      <c r="B692" s="15" t="s">
        <v>5642</v>
      </c>
      <c r="C692" s="16" t="s">
        <v>5643</v>
      </c>
      <c r="D692" s="65">
        <v>950</v>
      </c>
    </row>
    <row r="693" spans="2:4">
      <c r="B693" s="15" t="s">
        <v>5644</v>
      </c>
      <c r="C693" s="16" t="s">
        <v>5645</v>
      </c>
      <c r="D693" s="65">
        <v>1000</v>
      </c>
    </row>
    <row r="694" spans="2:4">
      <c r="B694" s="15" t="s">
        <v>5646</v>
      </c>
      <c r="C694" s="16" t="s">
        <v>5647</v>
      </c>
      <c r="D694" s="65">
        <v>1810</v>
      </c>
    </row>
    <row r="695" spans="2:4">
      <c r="B695" s="15" t="s">
        <v>5648</v>
      </c>
      <c r="C695" s="16" t="s">
        <v>5649</v>
      </c>
      <c r="D695" s="65">
        <v>1810</v>
      </c>
    </row>
    <row r="696" spans="2:4">
      <c r="B696" s="15" t="s">
        <v>5650</v>
      </c>
      <c r="C696" s="16" t="s">
        <v>5651</v>
      </c>
      <c r="D696" s="65">
        <v>950</v>
      </c>
    </row>
    <row r="697" spans="2:4">
      <c r="B697" s="15" t="s">
        <v>5652</v>
      </c>
      <c r="C697" s="16" t="s">
        <v>5653</v>
      </c>
      <c r="D697" s="65">
        <v>1000</v>
      </c>
    </row>
    <row r="698" spans="2:4">
      <c r="B698" s="15" t="s">
        <v>5654</v>
      </c>
      <c r="C698" s="16" t="s">
        <v>5655</v>
      </c>
      <c r="D698" s="65">
        <v>950</v>
      </c>
    </row>
    <row r="699" spans="2:4">
      <c r="B699" s="15" t="s">
        <v>5656</v>
      </c>
      <c r="C699" s="16" t="s">
        <v>5657</v>
      </c>
      <c r="D699" s="65">
        <v>1350</v>
      </c>
    </row>
    <row r="700" spans="2:4">
      <c r="B700" s="15" t="s">
        <v>5658</v>
      </c>
      <c r="C700" s="16" t="s">
        <v>5659</v>
      </c>
      <c r="D700" s="65">
        <v>950</v>
      </c>
    </row>
    <row r="701" spans="2:4">
      <c r="B701" s="15" t="s">
        <v>5660</v>
      </c>
      <c r="C701" s="16" t="s">
        <v>5661</v>
      </c>
      <c r="D701" s="65">
        <v>2400</v>
      </c>
    </row>
    <row r="702" spans="2:4">
      <c r="B702" s="15" t="s">
        <v>5662</v>
      </c>
      <c r="C702" s="16" t="s">
        <v>5663</v>
      </c>
      <c r="D702" s="65">
        <v>1000</v>
      </c>
    </row>
    <row r="703" spans="2:4">
      <c r="B703" s="15" t="s">
        <v>5664</v>
      </c>
      <c r="C703" s="16" t="s">
        <v>5665</v>
      </c>
      <c r="D703" s="65">
        <v>1350</v>
      </c>
    </row>
    <row r="704" spans="2:4">
      <c r="B704" s="15" t="s">
        <v>5666</v>
      </c>
      <c r="C704" s="16" t="s">
        <v>5667</v>
      </c>
      <c r="D704" s="65">
        <v>1810</v>
      </c>
    </row>
    <row r="705" spans="2:4">
      <c r="B705" s="15" t="s">
        <v>5668</v>
      </c>
      <c r="C705" s="16" t="s">
        <v>5669</v>
      </c>
      <c r="D705" s="65">
        <v>950</v>
      </c>
    </row>
    <row r="706" spans="2:4">
      <c r="B706" s="15" t="s">
        <v>5670</v>
      </c>
      <c r="C706" s="16" t="s">
        <v>5671</v>
      </c>
      <c r="D706" s="65">
        <v>1000</v>
      </c>
    </row>
    <row r="707" spans="2:4">
      <c r="B707" s="15" t="s">
        <v>5672</v>
      </c>
      <c r="C707" s="16" t="s">
        <v>5673</v>
      </c>
      <c r="D707" s="65">
        <v>1350</v>
      </c>
    </row>
    <row r="708" spans="2:4">
      <c r="B708" s="15" t="s">
        <v>5674</v>
      </c>
      <c r="C708" s="16" t="s">
        <v>5675</v>
      </c>
      <c r="D708" s="65">
        <v>1350</v>
      </c>
    </row>
    <row r="709" spans="2:4">
      <c r="B709" s="15" t="s">
        <v>5676</v>
      </c>
      <c r="C709" s="16" t="s">
        <v>5677</v>
      </c>
      <c r="D709" s="65">
        <v>950</v>
      </c>
    </row>
    <row r="710" spans="2:4">
      <c r="B710" s="15" t="s">
        <v>5678</v>
      </c>
      <c r="C710" s="16" t="s">
        <v>5679</v>
      </c>
      <c r="D710" s="65">
        <v>820</v>
      </c>
    </row>
    <row r="711" spans="2:4">
      <c r="B711" s="15" t="s">
        <v>5680</v>
      </c>
      <c r="C711" s="16" t="s">
        <v>5681</v>
      </c>
      <c r="D711" s="65">
        <v>1470</v>
      </c>
    </row>
    <row r="712" spans="2:4">
      <c r="B712" s="15" t="s">
        <v>5682</v>
      </c>
      <c r="C712" s="16" t="s">
        <v>5683</v>
      </c>
      <c r="D712" s="65">
        <v>1470</v>
      </c>
    </row>
    <row r="713" spans="2:4" ht="22.5">
      <c r="B713" s="15" t="s">
        <v>5684</v>
      </c>
      <c r="C713" s="16" t="s">
        <v>5685</v>
      </c>
      <c r="D713" s="65">
        <v>2310</v>
      </c>
    </row>
    <row r="714" spans="2:4" ht="22.5">
      <c r="B714" s="15" t="s">
        <v>5686</v>
      </c>
      <c r="C714" s="16" t="s">
        <v>5687</v>
      </c>
      <c r="D714" s="65">
        <v>1500</v>
      </c>
    </row>
    <row r="715" spans="2:4">
      <c r="B715" s="15" t="s">
        <v>5688</v>
      </c>
      <c r="C715" s="16" t="s">
        <v>5689</v>
      </c>
      <c r="D715" s="65">
        <v>950</v>
      </c>
    </row>
    <row r="716" spans="2:4">
      <c r="B716" s="15" t="s">
        <v>5690</v>
      </c>
      <c r="C716" s="16" t="s">
        <v>5691</v>
      </c>
      <c r="D716" s="65">
        <v>620</v>
      </c>
    </row>
    <row r="717" spans="2:4">
      <c r="B717" s="62" t="s">
        <v>5692</v>
      </c>
      <c r="C717" s="63"/>
      <c r="D717" s="64"/>
    </row>
    <row r="718" spans="2:4">
      <c r="B718" s="15" t="s">
        <v>5693</v>
      </c>
      <c r="C718" s="16" t="s">
        <v>5694</v>
      </c>
      <c r="D718" s="65">
        <v>1890</v>
      </c>
    </row>
    <row r="719" spans="2:4">
      <c r="B719" s="15" t="s">
        <v>5695</v>
      </c>
      <c r="C719" s="16" t="s">
        <v>5696</v>
      </c>
      <c r="D719" s="65">
        <v>1890</v>
      </c>
    </row>
    <row r="720" spans="2:4">
      <c r="B720" s="15" t="s">
        <v>5697</v>
      </c>
      <c r="C720" s="16" t="s">
        <v>5698</v>
      </c>
      <c r="D720" s="65">
        <v>900</v>
      </c>
    </row>
    <row r="721" spans="2:4">
      <c r="B721" s="15" t="s">
        <v>5699</v>
      </c>
      <c r="C721" s="16" t="s">
        <v>5700</v>
      </c>
      <c r="D721" s="65">
        <v>630</v>
      </c>
    </row>
    <row r="722" spans="2:4">
      <c r="B722" s="15" t="s">
        <v>5701</v>
      </c>
      <c r="C722" s="16" t="s">
        <v>5702</v>
      </c>
      <c r="D722" s="65">
        <v>630</v>
      </c>
    </row>
    <row r="723" spans="2:4">
      <c r="B723" s="15" t="s">
        <v>5703</v>
      </c>
      <c r="C723" s="16" t="s">
        <v>5704</v>
      </c>
      <c r="D723" s="65">
        <v>500</v>
      </c>
    </row>
    <row r="724" spans="2:4">
      <c r="B724" s="15" t="s">
        <v>5705</v>
      </c>
      <c r="C724" s="16" t="s">
        <v>5706</v>
      </c>
      <c r="D724" s="65">
        <v>630</v>
      </c>
    </row>
    <row r="725" spans="2:4">
      <c r="B725" s="15" t="s">
        <v>5707</v>
      </c>
      <c r="C725" s="16" t="s">
        <v>5708</v>
      </c>
      <c r="D725" s="65">
        <v>1470</v>
      </c>
    </row>
    <row r="726" spans="2:4">
      <c r="B726" s="15" t="s">
        <v>5709</v>
      </c>
      <c r="C726" s="16" t="s">
        <v>5710</v>
      </c>
      <c r="D726" s="65">
        <v>900</v>
      </c>
    </row>
    <row r="727" spans="2:4">
      <c r="B727" s="15" t="s">
        <v>5711</v>
      </c>
      <c r="C727" s="16" t="s">
        <v>5712</v>
      </c>
      <c r="D727" s="65">
        <v>500</v>
      </c>
    </row>
    <row r="728" spans="2:4">
      <c r="B728" s="15" t="s">
        <v>5713</v>
      </c>
      <c r="C728" s="16" t="s">
        <v>5714</v>
      </c>
      <c r="D728" s="65">
        <v>610</v>
      </c>
    </row>
    <row r="729" spans="2:4">
      <c r="B729" s="15" t="s">
        <v>5715</v>
      </c>
      <c r="C729" s="16" t="s">
        <v>5716</v>
      </c>
      <c r="D729" s="65">
        <v>830</v>
      </c>
    </row>
    <row r="730" spans="2:4">
      <c r="B730" s="62" t="s">
        <v>5717</v>
      </c>
      <c r="C730" s="63"/>
      <c r="D730" s="64"/>
    </row>
    <row r="731" spans="2:4">
      <c r="B731" s="15" t="s">
        <v>5718</v>
      </c>
      <c r="C731" s="16" t="s">
        <v>5719</v>
      </c>
      <c r="D731" s="65">
        <v>1000</v>
      </c>
    </row>
    <row r="732" spans="2:4">
      <c r="B732" s="15" t="s">
        <v>5720</v>
      </c>
      <c r="C732" s="16" t="s">
        <v>5721</v>
      </c>
      <c r="D732" s="65">
        <v>1000</v>
      </c>
    </row>
    <row r="733" spans="2:4">
      <c r="B733" s="15" t="s">
        <v>5722</v>
      </c>
      <c r="C733" s="16" t="s">
        <v>5723</v>
      </c>
      <c r="D733" s="65">
        <v>1810</v>
      </c>
    </row>
    <row r="734" spans="2:4">
      <c r="B734" s="15" t="s">
        <v>5724</v>
      </c>
      <c r="C734" s="16" t="s">
        <v>5725</v>
      </c>
      <c r="D734" s="65">
        <v>1810</v>
      </c>
    </row>
    <row r="735" spans="2:4">
      <c r="B735" s="62" t="s">
        <v>5726</v>
      </c>
      <c r="C735" s="63"/>
      <c r="D735" s="64"/>
    </row>
    <row r="736" spans="2:4">
      <c r="B736" s="15" t="s">
        <v>5727</v>
      </c>
      <c r="C736" s="16" t="s">
        <v>5728</v>
      </c>
      <c r="D736" s="65">
        <v>1050</v>
      </c>
    </row>
    <row r="737" spans="2:4">
      <c r="B737" s="15" t="s">
        <v>5729</v>
      </c>
      <c r="C737" s="16" t="s">
        <v>5730</v>
      </c>
      <c r="D737" s="65">
        <v>1050</v>
      </c>
    </row>
    <row r="738" spans="2:4">
      <c r="B738" s="62" t="s">
        <v>5731</v>
      </c>
      <c r="C738" s="63"/>
      <c r="D738" s="64"/>
    </row>
    <row r="739" spans="2:4">
      <c r="B739" s="15" t="s">
        <v>5732</v>
      </c>
      <c r="C739" s="16" t="s">
        <v>5733</v>
      </c>
      <c r="D739" s="65">
        <v>950</v>
      </c>
    </row>
    <row r="740" spans="2:4">
      <c r="B740" s="15" t="s">
        <v>5734</v>
      </c>
      <c r="C740" s="16" t="s">
        <v>5735</v>
      </c>
      <c r="D740" s="65">
        <v>530</v>
      </c>
    </row>
    <row r="741" spans="2:4">
      <c r="B741" s="15" t="s">
        <v>5736</v>
      </c>
      <c r="C741" s="16" t="s">
        <v>5737</v>
      </c>
      <c r="D741" s="65">
        <v>610</v>
      </c>
    </row>
    <row r="742" spans="2:4">
      <c r="B742" s="15" t="s">
        <v>5738</v>
      </c>
      <c r="C742" s="16" t="s">
        <v>5739</v>
      </c>
      <c r="D742" s="65">
        <v>670</v>
      </c>
    </row>
    <row r="743" spans="2:4">
      <c r="B743" s="15" t="s">
        <v>5740</v>
      </c>
      <c r="C743" s="16" t="s">
        <v>5741</v>
      </c>
      <c r="D743" s="65">
        <v>900</v>
      </c>
    </row>
    <row r="744" spans="2:4">
      <c r="B744" s="15" t="s">
        <v>5742</v>
      </c>
      <c r="C744" s="16" t="s">
        <v>5743</v>
      </c>
      <c r="D744" s="65">
        <v>900</v>
      </c>
    </row>
    <row r="745" spans="2:4">
      <c r="B745" s="15" t="s">
        <v>5744</v>
      </c>
      <c r="C745" s="16" t="s">
        <v>5745</v>
      </c>
      <c r="D745" s="65">
        <v>1000</v>
      </c>
    </row>
    <row r="746" spans="2:4">
      <c r="B746" s="15" t="s">
        <v>5746</v>
      </c>
      <c r="C746" s="16" t="s">
        <v>5747</v>
      </c>
      <c r="D746" s="65">
        <v>1000</v>
      </c>
    </row>
    <row r="747" spans="2:4">
      <c r="B747" s="15" t="s">
        <v>5748</v>
      </c>
      <c r="C747" s="16" t="s">
        <v>5749</v>
      </c>
      <c r="D747" s="65">
        <v>610</v>
      </c>
    </row>
    <row r="748" spans="2:4">
      <c r="B748" s="15" t="s">
        <v>5750</v>
      </c>
      <c r="C748" s="16" t="s">
        <v>5751</v>
      </c>
      <c r="D748" s="65">
        <v>1350</v>
      </c>
    </row>
    <row r="749" spans="2:4">
      <c r="B749" s="15" t="s">
        <v>5752</v>
      </c>
      <c r="C749" s="16" t="s">
        <v>5753</v>
      </c>
      <c r="D749" s="65">
        <v>950</v>
      </c>
    </row>
    <row r="750" spans="2:4">
      <c r="B750" s="15" t="s">
        <v>5754</v>
      </c>
      <c r="C750" s="16" t="s">
        <v>5755</v>
      </c>
      <c r="D750" s="65">
        <v>1350</v>
      </c>
    </row>
    <row r="751" spans="2:4">
      <c r="B751" s="15" t="s">
        <v>5756</v>
      </c>
      <c r="C751" s="16" t="s">
        <v>5757</v>
      </c>
      <c r="D751" s="65">
        <v>1350</v>
      </c>
    </row>
    <row r="752" spans="2:4">
      <c r="B752" s="15" t="s">
        <v>5758</v>
      </c>
      <c r="C752" s="16" t="s">
        <v>5759</v>
      </c>
      <c r="D752" s="65">
        <v>630</v>
      </c>
    </row>
    <row r="753" spans="2:4">
      <c r="B753" s="15" t="s">
        <v>5760</v>
      </c>
      <c r="C753" s="16" t="s">
        <v>5761</v>
      </c>
      <c r="D753" s="65">
        <v>510</v>
      </c>
    </row>
    <row r="754" spans="2:4">
      <c r="B754" s="22" t="s">
        <v>5762</v>
      </c>
      <c r="C754" s="25" t="s">
        <v>5763</v>
      </c>
      <c r="D754" s="65">
        <v>670</v>
      </c>
    </row>
    <row r="755" spans="2:4">
      <c r="B755" s="22" t="s">
        <v>5764</v>
      </c>
      <c r="C755" s="25" t="s">
        <v>5765</v>
      </c>
      <c r="D755" s="65">
        <v>670</v>
      </c>
    </row>
    <row r="756" spans="2:4">
      <c r="B756" s="62" t="s">
        <v>5766</v>
      </c>
      <c r="C756" s="63"/>
      <c r="D756" s="64"/>
    </row>
    <row r="757" spans="2:4">
      <c r="B757" s="15" t="s">
        <v>5767</v>
      </c>
      <c r="C757" s="16" t="s">
        <v>5768</v>
      </c>
      <c r="D757" s="65">
        <v>740</v>
      </c>
    </row>
    <row r="758" spans="2:4">
      <c r="B758" s="15" t="s">
        <v>5769</v>
      </c>
      <c r="C758" s="16" t="s">
        <v>5770</v>
      </c>
      <c r="D758" s="65">
        <v>950</v>
      </c>
    </row>
    <row r="759" spans="2:4">
      <c r="B759" s="62" t="s">
        <v>5771</v>
      </c>
      <c r="C759" s="63"/>
      <c r="D759" s="64"/>
    </row>
    <row r="760" spans="2:4">
      <c r="B760" s="15" t="s">
        <v>5772</v>
      </c>
      <c r="C760" s="16" t="s">
        <v>5773</v>
      </c>
      <c r="D760" s="65">
        <v>950</v>
      </c>
    </row>
    <row r="761" spans="2:4">
      <c r="B761" s="15" t="s">
        <v>5774</v>
      </c>
      <c r="C761" s="16" t="s">
        <v>5775</v>
      </c>
      <c r="D761" s="65">
        <v>950</v>
      </c>
    </row>
    <row r="762" spans="2:4">
      <c r="B762" s="62" t="s">
        <v>5776</v>
      </c>
      <c r="C762" s="63"/>
      <c r="D762" s="64"/>
    </row>
    <row r="763" spans="2:4">
      <c r="B763" s="15" t="s">
        <v>5777</v>
      </c>
      <c r="C763" s="16" t="s">
        <v>5778</v>
      </c>
      <c r="D763" s="65">
        <v>1890</v>
      </c>
    </row>
    <row r="764" spans="2:4">
      <c r="B764" s="15" t="s">
        <v>5779</v>
      </c>
      <c r="C764" s="16" t="s">
        <v>5780</v>
      </c>
      <c r="D764" s="65">
        <v>500</v>
      </c>
    </row>
    <row r="765" spans="2:4">
      <c r="B765" s="15" t="s">
        <v>5781</v>
      </c>
      <c r="C765" s="16" t="s">
        <v>5782</v>
      </c>
      <c r="D765" s="65">
        <v>950</v>
      </c>
    </row>
    <row r="766" spans="2:4">
      <c r="B766" s="62" t="s">
        <v>5783</v>
      </c>
      <c r="C766" s="63"/>
      <c r="D766" s="64"/>
    </row>
    <row r="767" spans="2:4">
      <c r="B767" s="15" t="s">
        <v>5784</v>
      </c>
      <c r="C767" s="16" t="s">
        <v>5785</v>
      </c>
      <c r="D767" s="65">
        <v>630</v>
      </c>
    </row>
    <row r="768" spans="2:4">
      <c r="B768" s="15" t="s">
        <v>5786</v>
      </c>
      <c r="C768" s="16" t="s">
        <v>5787</v>
      </c>
      <c r="D768" s="65">
        <v>630</v>
      </c>
    </row>
    <row r="769" spans="2:4">
      <c r="B769" s="15" t="s">
        <v>5788</v>
      </c>
      <c r="C769" s="16" t="s">
        <v>5789</v>
      </c>
      <c r="D769" s="65">
        <v>680</v>
      </c>
    </row>
    <row r="770" spans="2:4">
      <c r="B770" s="62" t="s">
        <v>5790</v>
      </c>
      <c r="C770" s="63"/>
      <c r="D770" s="64"/>
    </row>
    <row r="771" spans="2:4" ht="22.5">
      <c r="B771" s="15" t="s">
        <v>5791</v>
      </c>
      <c r="C771" s="16" t="s">
        <v>5792</v>
      </c>
      <c r="D771" s="65">
        <v>950</v>
      </c>
    </row>
    <row r="772" spans="2:4" ht="22.5">
      <c r="B772" s="15" t="s">
        <v>5793</v>
      </c>
      <c r="C772" s="16" t="s">
        <v>5794</v>
      </c>
      <c r="D772" s="65">
        <v>1000</v>
      </c>
    </row>
    <row r="773" spans="2:4">
      <c r="B773" s="62" t="s">
        <v>5795</v>
      </c>
      <c r="C773" s="63"/>
      <c r="D773" s="64"/>
    </row>
    <row r="774" spans="2:4" ht="22.5">
      <c r="B774" s="15" t="s">
        <v>5796</v>
      </c>
      <c r="C774" s="16" t="s">
        <v>5797</v>
      </c>
      <c r="D774" s="65">
        <v>950</v>
      </c>
    </row>
    <row r="775" spans="2:4" ht="22.5">
      <c r="B775" s="15" t="s">
        <v>5798</v>
      </c>
      <c r="C775" s="16" t="s">
        <v>5799</v>
      </c>
      <c r="D775" s="65">
        <v>1050</v>
      </c>
    </row>
    <row r="776" spans="2:4">
      <c r="B776" s="62" t="s">
        <v>5800</v>
      </c>
      <c r="C776" s="63"/>
      <c r="D776" s="64"/>
    </row>
    <row r="777" spans="2:4">
      <c r="B777" s="62" t="s">
        <v>5801</v>
      </c>
      <c r="C777" s="63"/>
      <c r="D777" s="64"/>
    </row>
    <row r="778" spans="2:4">
      <c r="B778" s="15" t="s">
        <v>5802</v>
      </c>
      <c r="C778" s="16" t="s">
        <v>5803</v>
      </c>
      <c r="D778" s="65">
        <v>1370</v>
      </c>
    </row>
    <row r="779" spans="2:4">
      <c r="B779" s="15" t="s">
        <v>5804</v>
      </c>
      <c r="C779" s="16" t="s">
        <v>5805</v>
      </c>
      <c r="D779" s="65">
        <v>760</v>
      </c>
    </row>
    <row r="780" spans="2:4">
      <c r="B780" s="15" t="s">
        <v>5806</v>
      </c>
      <c r="C780" s="16" t="s">
        <v>5807</v>
      </c>
      <c r="D780" s="65">
        <v>760</v>
      </c>
    </row>
    <row r="781" spans="2:4">
      <c r="B781" s="15" t="s">
        <v>5808</v>
      </c>
      <c r="C781" s="16" t="s">
        <v>5809</v>
      </c>
      <c r="D781" s="65">
        <v>760</v>
      </c>
    </row>
    <row r="782" spans="2:4">
      <c r="B782" s="15" t="s">
        <v>5810</v>
      </c>
      <c r="C782" s="16" t="s">
        <v>5811</v>
      </c>
      <c r="D782" s="65">
        <v>760</v>
      </c>
    </row>
    <row r="783" spans="2:4">
      <c r="B783" s="15" t="s">
        <v>5812</v>
      </c>
      <c r="C783" s="16" t="s">
        <v>5813</v>
      </c>
      <c r="D783" s="65">
        <v>760</v>
      </c>
    </row>
    <row r="784" spans="2:4">
      <c r="B784" s="15" t="s">
        <v>5814</v>
      </c>
      <c r="C784" s="16" t="s">
        <v>5815</v>
      </c>
      <c r="D784" s="65">
        <v>760</v>
      </c>
    </row>
    <row r="785" spans="2:4">
      <c r="B785" s="15" t="s">
        <v>5816</v>
      </c>
      <c r="C785" s="16" t="s">
        <v>5817</v>
      </c>
      <c r="D785" s="65">
        <v>760</v>
      </c>
    </row>
    <row r="786" spans="2:4">
      <c r="B786" s="15" t="s">
        <v>5818</v>
      </c>
      <c r="C786" s="16" t="s">
        <v>5819</v>
      </c>
      <c r="D786" s="65">
        <v>2730</v>
      </c>
    </row>
    <row r="787" spans="2:4">
      <c r="B787" s="15" t="s">
        <v>5820</v>
      </c>
      <c r="C787" s="16" t="s">
        <v>5821</v>
      </c>
      <c r="D787" s="65">
        <v>1870</v>
      </c>
    </row>
    <row r="788" spans="2:4">
      <c r="B788" s="15" t="s">
        <v>5822</v>
      </c>
      <c r="C788" s="16" t="s">
        <v>5823</v>
      </c>
      <c r="D788" s="65">
        <v>9560</v>
      </c>
    </row>
    <row r="789" spans="2:4">
      <c r="B789" s="15" t="s">
        <v>5824</v>
      </c>
      <c r="C789" s="16" t="s">
        <v>5825</v>
      </c>
      <c r="D789" s="65">
        <v>4780</v>
      </c>
    </row>
    <row r="790" spans="2:4">
      <c r="B790" s="15" t="s">
        <v>5826</v>
      </c>
      <c r="C790" s="16" t="s">
        <v>5827</v>
      </c>
      <c r="D790" s="65">
        <v>3150</v>
      </c>
    </row>
    <row r="791" spans="2:4" ht="22.5">
      <c r="B791" s="15" t="s">
        <v>5828</v>
      </c>
      <c r="C791" s="16" t="s">
        <v>5829</v>
      </c>
      <c r="D791" s="65">
        <v>6830</v>
      </c>
    </row>
    <row r="792" spans="2:4">
      <c r="B792" s="15" t="s">
        <v>5830</v>
      </c>
      <c r="C792" s="16" t="s">
        <v>5831</v>
      </c>
      <c r="D792" s="65">
        <v>2210</v>
      </c>
    </row>
    <row r="793" spans="2:4">
      <c r="B793" s="15" t="s">
        <v>5832</v>
      </c>
      <c r="C793" s="16" t="s">
        <v>5833</v>
      </c>
      <c r="D793" s="65">
        <v>1520</v>
      </c>
    </row>
    <row r="794" spans="2:4">
      <c r="B794" s="15" t="s">
        <v>5834</v>
      </c>
      <c r="C794" s="16" t="s">
        <v>5835</v>
      </c>
      <c r="D794" s="65">
        <v>2210</v>
      </c>
    </row>
    <row r="795" spans="2:4">
      <c r="B795" s="15" t="s">
        <v>5836</v>
      </c>
      <c r="C795" s="16" t="s">
        <v>5837</v>
      </c>
      <c r="D795" s="65">
        <v>3150</v>
      </c>
    </row>
    <row r="796" spans="2:4">
      <c r="B796" s="15" t="s">
        <v>5838</v>
      </c>
      <c r="C796" s="16" t="s">
        <v>5839</v>
      </c>
      <c r="D796" s="65">
        <v>4520</v>
      </c>
    </row>
    <row r="797" spans="2:4">
      <c r="B797" s="15" t="s">
        <v>5840</v>
      </c>
      <c r="C797" s="16" t="s">
        <v>5841</v>
      </c>
      <c r="D797" s="65">
        <v>5460</v>
      </c>
    </row>
    <row r="798" spans="2:4">
      <c r="B798" s="15" t="s">
        <v>5842</v>
      </c>
      <c r="C798" s="16" t="s">
        <v>5843</v>
      </c>
      <c r="D798" s="65">
        <v>7510</v>
      </c>
    </row>
    <row r="799" spans="2:4">
      <c r="B799" s="15" t="s">
        <v>5844</v>
      </c>
      <c r="C799" s="16" t="s">
        <v>5845</v>
      </c>
      <c r="D799" s="65">
        <v>8870</v>
      </c>
    </row>
    <row r="800" spans="2:4" ht="22.5">
      <c r="B800" s="15" t="s">
        <v>5846</v>
      </c>
      <c r="C800" s="16" t="s">
        <v>5847</v>
      </c>
      <c r="D800" s="65">
        <v>2730</v>
      </c>
    </row>
    <row r="801" spans="2:4">
      <c r="B801" s="15" t="s">
        <v>5848</v>
      </c>
      <c r="C801" s="16" t="s">
        <v>5849</v>
      </c>
      <c r="D801" s="65">
        <v>2730</v>
      </c>
    </row>
    <row r="802" spans="2:4">
      <c r="B802" s="15" t="s">
        <v>5850</v>
      </c>
      <c r="C802" s="16" t="s">
        <v>5851</v>
      </c>
      <c r="D802" s="65">
        <v>1170</v>
      </c>
    </row>
    <row r="803" spans="2:4">
      <c r="B803" s="15" t="s">
        <v>5852</v>
      </c>
      <c r="C803" s="16" t="s">
        <v>5853</v>
      </c>
      <c r="D803" s="65">
        <v>1500</v>
      </c>
    </row>
    <row r="804" spans="2:4">
      <c r="B804" s="15" t="s">
        <v>5854</v>
      </c>
      <c r="C804" s="16" t="s">
        <v>5855</v>
      </c>
      <c r="D804" s="65">
        <v>1940</v>
      </c>
    </row>
    <row r="805" spans="2:4">
      <c r="B805" s="15" t="s">
        <v>5856</v>
      </c>
      <c r="C805" s="16" t="s">
        <v>5857</v>
      </c>
      <c r="D805" s="65">
        <v>1940</v>
      </c>
    </row>
    <row r="806" spans="2:4" ht="22.5">
      <c r="B806" s="30" t="s">
        <v>5858</v>
      </c>
      <c r="C806" s="31" t="s">
        <v>5859</v>
      </c>
      <c r="D806" s="284">
        <v>4250</v>
      </c>
    </row>
    <row r="807" spans="2:4">
      <c r="B807" s="32"/>
      <c r="C807" s="33" t="s">
        <v>5860</v>
      </c>
      <c r="D807" s="284"/>
    </row>
    <row r="808" spans="2:4">
      <c r="B808" s="15" t="s">
        <v>5861</v>
      </c>
      <c r="C808" s="16" t="s">
        <v>5862</v>
      </c>
      <c r="D808" s="65">
        <v>4940</v>
      </c>
    </row>
    <row r="809" spans="2:4">
      <c r="B809" s="62" t="s">
        <v>5863</v>
      </c>
      <c r="C809" s="63"/>
      <c r="D809" s="64"/>
    </row>
    <row r="810" spans="2:4">
      <c r="B810" s="15" t="s">
        <v>5864</v>
      </c>
      <c r="C810" s="16" t="s">
        <v>5865</v>
      </c>
      <c r="D810" s="65">
        <v>1500</v>
      </c>
    </row>
    <row r="811" spans="2:4">
      <c r="B811" s="15" t="s">
        <v>5866</v>
      </c>
      <c r="C811" s="16" t="s">
        <v>5867</v>
      </c>
      <c r="D811" s="65">
        <v>2050</v>
      </c>
    </row>
    <row r="812" spans="2:4">
      <c r="B812" s="15" t="s">
        <v>5868</v>
      </c>
      <c r="C812" s="16" t="s">
        <v>5869</v>
      </c>
      <c r="D812" s="65">
        <v>1770</v>
      </c>
    </row>
    <row r="813" spans="2:4">
      <c r="B813" s="15" t="s">
        <v>5870</v>
      </c>
      <c r="C813" s="16" t="s">
        <v>5871</v>
      </c>
      <c r="D813" s="65">
        <v>2050</v>
      </c>
    </row>
    <row r="814" spans="2:4">
      <c r="B814" s="15" t="s">
        <v>5872</v>
      </c>
      <c r="C814" s="16" t="s">
        <v>5873</v>
      </c>
      <c r="D814" s="65">
        <v>1500</v>
      </c>
    </row>
    <row r="815" spans="2:4">
      <c r="B815" s="15" t="s">
        <v>5874</v>
      </c>
      <c r="C815" s="16" t="s">
        <v>5875</v>
      </c>
      <c r="D815" s="65">
        <v>1500</v>
      </c>
    </row>
    <row r="816" spans="2:4">
      <c r="B816" s="15" t="s">
        <v>5876</v>
      </c>
      <c r="C816" s="16" t="s">
        <v>5877</v>
      </c>
      <c r="D816" s="65">
        <v>1500</v>
      </c>
    </row>
    <row r="817" spans="2:4">
      <c r="B817" s="15" t="s">
        <v>5878</v>
      </c>
      <c r="C817" s="16" t="s">
        <v>5879</v>
      </c>
      <c r="D817" s="65">
        <v>1500</v>
      </c>
    </row>
    <row r="818" spans="2:4">
      <c r="B818" s="15" t="s">
        <v>5880</v>
      </c>
      <c r="C818" s="16" t="s">
        <v>5881</v>
      </c>
      <c r="D818" s="65">
        <v>900</v>
      </c>
    </row>
    <row r="819" spans="2:4">
      <c r="B819" s="15" t="s">
        <v>5882</v>
      </c>
      <c r="C819" s="16" t="s">
        <v>5883</v>
      </c>
      <c r="D819" s="65">
        <v>1580</v>
      </c>
    </row>
    <row r="820" spans="2:4">
      <c r="B820" s="15" t="s">
        <v>5884</v>
      </c>
      <c r="C820" s="16" t="s">
        <v>5885</v>
      </c>
      <c r="D820" s="65">
        <v>3050</v>
      </c>
    </row>
    <row r="821" spans="2:4">
      <c r="B821" s="15" t="s">
        <v>5886</v>
      </c>
      <c r="C821" s="16" t="s">
        <v>5887</v>
      </c>
      <c r="D821" s="65">
        <v>3050</v>
      </c>
    </row>
    <row r="822" spans="2:4">
      <c r="B822" s="62" t="s">
        <v>5888</v>
      </c>
      <c r="C822" s="63"/>
      <c r="D822" s="64"/>
    </row>
    <row r="823" spans="2:4">
      <c r="B823" s="15" t="s">
        <v>5889</v>
      </c>
      <c r="C823" s="16" t="s">
        <v>5890</v>
      </c>
      <c r="D823" s="65">
        <v>1580</v>
      </c>
    </row>
    <row r="824" spans="2:4">
      <c r="B824" s="15" t="s">
        <v>5891</v>
      </c>
      <c r="C824" s="16" t="s">
        <v>5892</v>
      </c>
      <c r="D824" s="65">
        <v>6300</v>
      </c>
    </row>
    <row r="825" spans="2:4">
      <c r="B825" s="62" t="s">
        <v>5893</v>
      </c>
      <c r="C825" s="63"/>
      <c r="D825" s="64"/>
    </row>
    <row r="826" spans="2:4">
      <c r="B826" s="15" t="s">
        <v>5894</v>
      </c>
      <c r="C826" s="16" t="s">
        <v>5895</v>
      </c>
      <c r="D826" s="65">
        <v>11390</v>
      </c>
    </row>
    <row r="827" spans="2:4">
      <c r="B827" s="15" t="s">
        <v>5896</v>
      </c>
      <c r="C827" s="16" t="s">
        <v>5897</v>
      </c>
      <c r="D827" s="65">
        <v>1800</v>
      </c>
    </row>
    <row r="828" spans="2:4">
      <c r="B828" s="62" t="s">
        <v>5898</v>
      </c>
      <c r="C828" s="63"/>
      <c r="D828" s="64"/>
    </row>
    <row r="829" spans="2:4">
      <c r="B829" s="62" t="s">
        <v>5899</v>
      </c>
      <c r="C829" s="63"/>
      <c r="D829" s="64"/>
    </row>
    <row r="830" spans="2:4">
      <c r="B830" s="15" t="s">
        <v>5900</v>
      </c>
      <c r="C830" s="16" t="s">
        <v>5901</v>
      </c>
      <c r="D830" s="65">
        <v>510</v>
      </c>
    </row>
    <row r="831" spans="2:4">
      <c r="B831" s="15" t="s">
        <v>5902</v>
      </c>
      <c r="C831" s="16" t="s">
        <v>5903</v>
      </c>
      <c r="D831" s="65">
        <v>780</v>
      </c>
    </row>
    <row r="832" spans="2:4">
      <c r="B832" s="15" t="s">
        <v>5904</v>
      </c>
      <c r="C832" s="16" t="s">
        <v>5905</v>
      </c>
      <c r="D832" s="65">
        <v>3820</v>
      </c>
    </row>
    <row r="833" spans="2:4">
      <c r="B833" s="15" t="s">
        <v>5906</v>
      </c>
      <c r="C833" s="16" t="s">
        <v>5907</v>
      </c>
      <c r="D833" s="65">
        <v>2100</v>
      </c>
    </row>
    <row r="834" spans="2:4">
      <c r="B834" s="15" t="s">
        <v>5908</v>
      </c>
      <c r="C834" s="16" t="s">
        <v>5909</v>
      </c>
      <c r="D834" s="65">
        <v>240</v>
      </c>
    </row>
    <row r="835" spans="2:4">
      <c r="B835" s="15" t="s">
        <v>5910</v>
      </c>
      <c r="C835" s="16" t="s">
        <v>5911</v>
      </c>
      <c r="D835" s="65">
        <v>440</v>
      </c>
    </row>
    <row r="836" spans="2:4">
      <c r="B836" s="15" t="s">
        <v>5912</v>
      </c>
      <c r="C836" s="16" t="s">
        <v>5913</v>
      </c>
      <c r="D836" s="65">
        <v>4170</v>
      </c>
    </row>
    <row r="837" spans="2:4">
      <c r="B837" s="62" t="s">
        <v>5914</v>
      </c>
      <c r="C837" s="63"/>
      <c r="D837" s="64"/>
    </row>
    <row r="838" spans="2:4">
      <c r="B838" s="15" t="s">
        <v>5915</v>
      </c>
      <c r="C838" s="16" t="s">
        <v>5916</v>
      </c>
      <c r="D838" s="65">
        <v>350</v>
      </c>
    </row>
    <row r="839" spans="2:4">
      <c r="B839" s="15" t="s">
        <v>5917</v>
      </c>
      <c r="C839" s="16" t="s">
        <v>5918</v>
      </c>
      <c r="D839" s="65">
        <v>350</v>
      </c>
    </row>
    <row r="840" spans="2:4">
      <c r="B840" s="15" t="s">
        <v>5919</v>
      </c>
      <c r="C840" s="16" t="s">
        <v>5920</v>
      </c>
      <c r="D840" s="65">
        <v>360</v>
      </c>
    </row>
    <row r="841" spans="2:4">
      <c r="B841" s="15" t="s">
        <v>5921</v>
      </c>
      <c r="C841" s="16" t="s">
        <v>5922</v>
      </c>
      <c r="D841" s="65">
        <v>360</v>
      </c>
    </row>
    <row r="842" spans="2:4">
      <c r="B842" s="15" t="s">
        <v>5923</v>
      </c>
      <c r="C842" s="16" t="s">
        <v>5924</v>
      </c>
      <c r="D842" s="65">
        <v>1790</v>
      </c>
    </row>
    <row r="843" spans="2:4">
      <c r="B843" s="62" t="s">
        <v>5925</v>
      </c>
      <c r="C843" s="63"/>
      <c r="D843" s="64"/>
    </row>
    <row r="844" spans="2:4">
      <c r="B844" s="15" t="s">
        <v>5926</v>
      </c>
      <c r="C844" s="16" t="s">
        <v>5927</v>
      </c>
      <c r="D844" s="65">
        <v>3360</v>
      </c>
    </row>
    <row r="845" spans="2:4">
      <c r="B845" s="15" t="s">
        <v>5928</v>
      </c>
      <c r="C845" s="16" t="s">
        <v>5929</v>
      </c>
      <c r="D845" s="65">
        <v>950</v>
      </c>
    </row>
    <row r="846" spans="2:4">
      <c r="B846" s="15" t="s">
        <v>5930</v>
      </c>
      <c r="C846" s="16" t="s">
        <v>5931</v>
      </c>
      <c r="D846" s="65">
        <v>530</v>
      </c>
    </row>
    <row r="847" spans="2:4">
      <c r="B847" s="15" t="s">
        <v>5932</v>
      </c>
      <c r="C847" s="16" t="s">
        <v>5933</v>
      </c>
      <c r="D847" s="65">
        <v>950</v>
      </c>
    </row>
    <row r="848" spans="2:4">
      <c r="B848" s="15" t="s">
        <v>5934</v>
      </c>
      <c r="C848" s="16" t="s">
        <v>5935</v>
      </c>
      <c r="D848" s="65">
        <v>500</v>
      </c>
    </row>
    <row r="849" spans="2:4">
      <c r="B849" s="15" t="s">
        <v>5936</v>
      </c>
      <c r="C849" s="16" t="s">
        <v>5937</v>
      </c>
      <c r="D849" s="65">
        <v>580</v>
      </c>
    </row>
    <row r="850" spans="2:4">
      <c r="B850" s="15" t="s">
        <v>5938</v>
      </c>
      <c r="C850" s="16" t="s">
        <v>5939</v>
      </c>
      <c r="D850" s="65">
        <v>580</v>
      </c>
    </row>
    <row r="851" spans="2:4">
      <c r="B851" s="15" t="s">
        <v>5940</v>
      </c>
      <c r="C851" s="16" t="s">
        <v>5941</v>
      </c>
      <c r="D851" s="65">
        <v>560</v>
      </c>
    </row>
    <row r="852" spans="2:4">
      <c r="B852" s="15" t="s">
        <v>5942</v>
      </c>
      <c r="C852" s="16" t="s">
        <v>5943</v>
      </c>
      <c r="D852" s="65">
        <v>560</v>
      </c>
    </row>
    <row r="853" spans="2:4">
      <c r="B853" s="15" t="s">
        <v>5944</v>
      </c>
      <c r="C853" s="16" t="s">
        <v>5945</v>
      </c>
      <c r="D853" s="65">
        <v>760</v>
      </c>
    </row>
    <row r="854" spans="2:4">
      <c r="B854" s="15" t="s">
        <v>5946</v>
      </c>
      <c r="C854" s="16" t="s">
        <v>5947</v>
      </c>
      <c r="D854" s="65">
        <v>820</v>
      </c>
    </row>
    <row r="855" spans="2:4">
      <c r="B855" s="15" t="s">
        <v>5948</v>
      </c>
      <c r="C855" s="16" t="s">
        <v>5949</v>
      </c>
      <c r="D855" s="65">
        <v>820</v>
      </c>
    </row>
    <row r="856" spans="2:4">
      <c r="B856" s="15" t="s">
        <v>5950</v>
      </c>
      <c r="C856" s="16" t="s">
        <v>5951</v>
      </c>
      <c r="D856" s="65">
        <v>4810</v>
      </c>
    </row>
    <row r="857" spans="2:4">
      <c r="B857" s="15" t="s">
        <v>5952</v>
      </c>
      <c r="C857" s="16" t="s">
        <v>5953</v>
      </c>
      <c r="D857" s="65">
        <v>680</v>
      </c>
    </row>
    <row r="858" spans="2:4">
      <c r="B858" s="15" t="s">
        <v>5954</v>
      </c>
      <c r="C858" s="16" t="s">
        <v>5955</v>
      </c>
      <c r="D858" s="65">
        <v>2710</v>
      </c>
    </row>
    <row r="859" spans="2:4">
      <c r="B859" s="15" t="s">
        <v>5956</v>
      </c>
      <c r="C859" s="16" t="s">
        <v>5957</v>
      </c>
      <c r="D859" s="65">
        <v>3470</v>
      </c>
    </row>
    <row r="860" spans="2:4">
      <c r="B860" s="15" t="s">
        <v>5958</v>
      </c>
      <c r="C860" s="16" t="s">
        <v>5959</v>
      </c>
      <c r="D860" s="65">
        <v>1260</v>
      </c>
    </row>
    <row r="861" spans="2:4">
      <c r="B861" s="15" t="s">
        <v>5960</v>
      </c>
      <c r="C861" s="16" t="s">
        <v>5961</v>
      </c>
      <c r="D861" s="65">
        <v>1370</v>
      </c>
    </row>
    <row r="862" spans="2:4">
      <c r="B862" s="15" t="s">
        <v>5962</v>
      </c>
      <c r="C862" s="16" t="s">
        <v>5963</v>
      </c>
      <c r="D862" s="65">
        <v>670</v>
      </c>
    </row>
    <row r="863" spans="2:4">
      <c r="B863" s="15" t="s">
        <v>5964</v>
      </c>
      <c r="C863" s="16" t="s">
        <v>5965</v>
      </c>
      <c r="D863" s="65">
        <v>1470</v>
      </c>
    </row>
    <row r="864" spans="2:4">
      <c r="B864" s="15" t="s">
        <v>5966</v>
      </c>
      <c r="C864" s="16" t="s">
        <v>5967</v>
      </c>
      <c r="D864" s="65">
        <v>1260</v>
      </c>
    </row>
    <row r="865" spans="2:4">
      <c r="B865" s="15" t="s">
        <v>5968</v>
      </c>
      <c r="C865" s="16" t="s">
        <v>5969</v>
      </c>
      <c r="D865" s="65">
        <v>950</v>
      </c>
    </row>
    <row r="866" spans="2:4">
      <c r="B866" s="15" t="s">
        <v>5970</v>
      </c>
      <c r="C866" s="16" t="s">
        <v>5971</v>
      </c>
      <c r="D866" s="65">
        <v>1470</v>
      </c>
    </row>
    <row r="867" spans="2:4">
      <c r="B867" s="15" t="s">
        <v>5972</v>
      </c>
      <c r="C867" s="16" t="s">
        <v>5973</v>
      </c>
      <c r="D867" s="65">
        <v>1050</v>
      </c>
    </row>
    <row r="868" spans="2:4">
      <c r="B868" s="15" t="s">
        <v>5974</v>
      </c>
      <c r="C868" s="16" t="s">
        <v>5975</v>
      </c>
      <c r="D868" s="65">
        <v>3380</v>
      </c>
    </row>
    <row r="869" spans="2:4">
      <c r="B869" s="15" t="s">
        <v>5976</v>
      </c>
      <c r="C869" s="16" t="s">
        <v>5977</v>
      </c>
      <c r="D869" s="65">
        <v>1160</v>
      </c>
    </row>
    <row r="870" spans="2:4">
      <c r="B870" s="15" t="s">
        <v>5978</v>
      </c>
      <c r="C870" s="16" t="s">
        <v>5979</v>
      </c>
      <c r="D870" s="65">
        <v>810</v>
      </c>
    </row>
    <row r="871" spans="2:4">
      <c r="B871" s="15" t="s">
        <v>5980</v>
      </c>
      <c r="C871" s="16" t="s">
        <v>5981</v>
      </c>
      <c r="D871" s="65">
        <v>810</v>
      </c>
    </row>
    <row r="872" spans="2:4">
      <c r="B872" s="15" t="s">
        <v>5982</v>
      </c>
      <c r="C872" s="16" t="s">
        <v>5983</v>
      </c>
      <c r="D872" s="65">
        <v>2400</v>
      </c>
    </row>
    <row r="873" spans="2:4">
      <c r="B873" s="15" t="s">
        <v>5984</v>
      </c>
      <c r="C873" s="16" t="s">
        <v>5985</v>
      </c>
      <c r="D873" s="65">
        <v>660</v>
      </c>
    </row>
    <row r="874" spans="2:4">
      <c r="B874" s="15" t="s">
        <v>5986</v>
      </c>
      <c r="C874" s="16" t="s">
        <v>5987</v>
      </c>
      <c r="D874" s="65">
        <v>1070</v>
      </c>
    </row>
    <row r="875" spans="2:4">
      <c r="B875" s="15" t="s">
        <v>5988</v>
      </c>
      <c r="C875" s="16" t="s">
        <v>5989</v>
      </c>
      <c r="D875" s="65">
        <v>1030</v>
      </c>
    </row>
    <row r="876" spans="2:4">
      <c r="B876" s="62" t="s">
        <v>5990</v>
      </c>
      <c r="C876" s="63"/>
      <c r="D876" s="64"/>
    </row>
    <row r="877" spans="2:4">
      <c r="B877" s="15" t="s">
        <v>5991</v>
      </c>
      <c r="C877" s="16" t="s">
        <v>5992</v>
      </c>
      <c r="D877" s="65">
        <v>15590</v>
      </c>
    </row>
    <row r="878" spans="2:4">
      <c r="B878" s="15" t="s">
        <v>5993</v>
      </c>
      <c r="C878" s="16" t="s">
        <v>5994</v>
      </c>
      <c r="D878" s="65">
        <v>300</v>
      </c>
    </row>
    <row r="879" spans="2:4">
      <c r="B879" s="15" t="s">
        <v>5995</v>
      </c>
      <c r="C879" s="16" t="s">
        <v>5996</v>
      </c>
      <c r="D879" s="65">
        <v>1470</v>
      </c>
    </row>
    <row r="880" spans="2:4">
      <c r="B880" s="15" t="s">
        <v>5997</v>
      </c>
      <c r="C880" s="16" t="s">
        <v>5998</v>
      </c>
      <c r="D880" s="65">
        <v>420</v>
      </c>
    </row>
    <row r="881" spans="2:4">
      <c r="B881" s="15" t="s">
        <v>5999</v>
      </c>
      <c r="C881" s="16" t="s">
        <v>6000</v>
      </c>
      <c r="D881" s="65">
        <v>420</v>
      </c>
    </row>
    <row r="882" spans="2:4">
      <c r="B882" s="15" t="s">
        <v>6001</v>
      </c>
      <c r="C882" s="16" t="s">
        <v>6002</v>
      </c>
      <c r="D882" s="65">
        <v>420</v>
      </c>
    </row>
    <row r="883" spans="2:4">
      <c r="B883" s="15" t="s">
        <v>6003</v>
      </c>
      <c r="C883" s="16" t="s">
        <v>6004</v>
      </c>
      <c r="D883" s="65">
        <v>420</v>
      </c>
    </row>
    <row r="884" spans="2:4">
      <c r="B884" s="15" t="s">
        <v>6005</v>
      </c>
      <c r="C884" s="16" t="s">
        <v>6006</v>
      </c>
      <c r="D884" s="65">
        <v>420</v>
      </c>
    </row>
    <row r="885" spans="2:4">
      <c r="B885" s="15" t="s">
        <v>6007</v>
      </c>
      <c r="C885" s="16" t="s">
        <v>6008</v>
      </c>
      <c r="D885" s="65">
        <v>420</v>
      </c>
    </row>
    <row r="886" spans="2:4">
      <c r="B886" s="15" t="s">
        <v>6009</v>
      </c>
      <c r="C886" s="16" t="s">
        <v>6010</v>
      </c>
      <c r="D886" s="65">
        <v>420</v>
      </c>
    </row>
    <row r="887" spans="2:4">
      <c r="B887" s="15" t="s">
        <v>6011</v>
      </c>
      <c r="C887" s="16" t="s">
        <v>6012</v>
      </c>
      <c r="D887" s="65">
        <v>420</v>
      </c>
    </row>
    <row r="888" spans="2:4">
      <c r="B888" s="15" t="s">
        <v>6013</v>
      </c>
      <c r="C888" s="16" t="s">
        <v>6014</v>
      </c>
      <c r="D888" s="65">
        <v>420</v>
      </c>
    </row>
    <row r="889" spans="2:4">
      <c r="B889" s="15" t="s">
        <v>6015</v>
      </c>
      <c r="C889" s="16" t="s">
        <v>6016</v>
      </c>
      <c r="D889" s="65">
        <v>420</v>
      </c>
    </row>
    <row r="890" spans="2:4">
      <c r="B890" s="15" t="s">
        <v>6017</v>
      </c>
      <c r="C890" s="16" t="s">
        <v>6018</v>
      </c>
      <c r="D890" s="65">
        <v>420</v>
      </c>
    </row>
    <row r="891" spans="2:4">
      <c r="B891" s="15" t="s">
        <v>6019</v>
      </c>
      <c r="C891" s="16" t="s">
        <v>6020</v>
      </c>
      <c r="D891" s="65">
        <v>420</v>
      </c>
    </row>
    <row r="892" spans="2:4">
      <c r="B892" s="15" t="s">
        <v>6021</v>
      </c>
      <c r="C892" s="16" t="s">
        <v>6022</v>
      </c>
      <c r="D892" s="65">
        <v>420</v>
      </c>
    </row>
    <row r="893" spans="2:4">
      <c r="B893" s="15" t="s">
        <v>6023</v>
      </c>
      <c r="C893" s="16" t="s">
        <v>6024</v>
      </c>
      <c r="D893" s="65">
        <v>420</v>
      </c>
    </row>
    <row r="894" spans="2:4">
      <c r="B894" s="15" t="s">
        <v>6025</v>
      </c>
      <c r="C894" s="16" t="s">
        <v>6026</v>
      </c>
      <c r="D894" s="65">
        <v>420</v>
      </c>
    </row>
    <row r="895" spans="2:4">
      <c r="B895" s="15" t="s">
        <v>6027</v>
      </c>
      <c r="C895" s="16" t="s">
        <v>6028</v>
      </c>
      <c r="D895" s="65">
        <v>4640</v>
      </c>
    </row>
    <row r="896" spans="2:4">
      <c r="B896" s="15" t="s">
        <v>6029</v>
      </c>
      <c r="C896" s="16" t="s">
        <v>6030</v>
      </c>
      <c r="D896" s="65">
        <v>420</v>
      </c>
    </row>
    <row r="897" spans="2:4">
      <c r="B897" s="15" t="s">
        <v>6031</v>
      </c>
      <c r="C897" s="16" t="s">
        <v>6032</v>
      </c>
      <c r="D897" s="65">
        <v>420</v>
      </c>
    </row>
    <row r="898" spans="2:4">
      <c r="B898" s="15" t="s">
        <v>6033</v>
      </c>
      <c r="C898" s="16" t="s">
        <v>6034</v>
      </c>
      <c r="D898" s="65">
        <v>420</v>
      </c>
    </row>
    <row r="899" spans="2:4">
      <c r="B899" s="15" t="s">
        <v>6035</v>
      </c>
      <c r="C899" s="16" t="s">
        <v>6036</v>
      </c>
      <c r="D899" s="65">
        <v>420</v>
      </c>
    </row>
    <row r="900" spans="2:4">
      <c r="B900" s="15" t="s">
        <v>6037</v>
      </c>
      <c r="C900" s="16" t="s">
        <v>6038</v>
      </c>
      <c r="D900" s="65">
        <v>420</v>
      </c>
    </row>
    <row r="901" spans="2:4">
      <c r="B901" s="15" t="s">
        <v>6039</v>
      </c>
      <c r="C901" s="16" t="s">
        <v>6040</v>
      </c>
      <c r="D901" s="65">
        <v>420</v>
      </c>
    </row>
    <row r="902" spans="2:4">
      <c r="B902" s="15" t="s">
        <v>6041</v>
      </c>
      <c r="C902" s="16" t="s">
        <v>6042</v>
      </c>
      <c r="D902" s="65">
        <v>420</v>
      </c>
    </row>
    <row r="903" spans="2:4">
      <c r="B903" s="15" t="s">
        <v>6043</v>
      </c>
      <c r="C903" s="16" t="s">
        <v>6044</v>
      </c>
      <c r="D903" s="65">
        <v>420</v>
      </c>
    </row>
    <row r="904" spans="2:4">
      <c r="B904" s="15" t="s">
        <v>6045</v>
      </c>
      <c r="C904" s="16" t="s">
        <v>6046</v>
      </c>
      <c r="D904" s="65">
        <v>420</v>
      </c>
    </row>
    <row r="905" spans="2:4">
      <c r="B905" s="15" t="s">
        <v>6047</v>
      </c>
      <c r="C905" s="16" t="s">
        <v>6048</v>
      </c>
      <c r="D905" s="65">
        <v>420</v>
      </c>
    </row>
    <row r="906" spans="2:4">
      <c r="B906" s="15" t="s">
        <v>6049</v>
      </c>
      <c r="C906" s="16" t="s">
        <v>6050</v>
      </c>
      <c r="D906" s="65">
        <v>420</v>
      </c>
    </row>
    <row r="907" spans="2:4">
      <c r="B907" s="15" t="s">
        <v>6051</v>
      </c>
      <c r="C907" s="16" t="s">
        <v>6052</v>
      </c>
      <c r="D907" s="65">
        <v>420</v>
      </c>
    </row>
    <row r="908" spans="2:4">
      <c r="B908" s="15" t="s">
        <v>6053</v>
      </c>
      <c r="C908" s="16" t="s">
        <v>6054</v>
      </c>
      <c r="D908" s="65">
        <v>420</v>
      </c>
    </row>
    <row r="909" spans="2:4">
      <c r="B909" s="15" t="s">
        <v>6055</v>
      </c>
      <c r="C909" s="16" t="s">
        <v>6056</v>
      </c>
      <c r="D909" s="65">
        <v>420</v>
      </c>
    </row>
    <row r="910" spans="2:4">
      <c r="B910" s="15" t="s">
        <v>6057</v>
      </c>
      <c r="C910" s="16" t="s">
        <v>6058</v>
      </c>
      <c r="D910" s="65">
        <v>420</v>
      </c>
    </row>
    <row r="911" spans="2:4">
      <c r="B911" s="15" t="s">
        <v>6059</v>
      </c>
      <c r="C911" s="16" t="s">
        <v>6060</v>
      </c>
      <c r="D911" s="65">
        <v>420</v>
      </c>
    </row>
    <row r="912" spans="2:4">
      <c r="B912" s="15" t="s">
        <v>6061</v>
      </c>
      <c r="C912" s="16" t="s">
        <v>6062</v>
      </c>
      <c r="D912" s="65">
        <v>420</v>
      </c>
    </row>
    <row r="913" spans="2:4">
      <c r="B913" s="15" t="s">
        <v>6063</v>
      </c>
      <c r="C913" s="16" t="s">
        <v>6064</v>
      </c>
      <c r="D913" s="65">
        <v>420</v>
      </c>
    </row>
    <row r="914" spans="2:4">
      <c r="B914" s="15" t="s">
        <v>6065</v>
      </c>
      <c r="C914" s="16" t="s">
        <v>6066</v>
      </c>
      <c r="D914" s="65">
        <v>420</v>
      </c>
    </row>
    <row r="915" spans="2:4">
      <c r="B915" s="15" t="s">
        <v>6067</v>
      </c>
      <c r="C915" s="16" t="s">
        <v>6068</v>
      </c>
      <c r="D915" s="65">
        <v>420</v>
      </c>
    </row>
    <row r="916" spans="2:4">
      <c r="B916" s="15" t="s">
        <v>6069</v>
      </c>
      <c r="C916" s="16" t="s">
        <v>6070</v>
      </c>
      <c r="D916" s="65">
        <v>420</v>
      </c>
    </row>
    <row r="917" spans="2:4">
      <c r="B917" s="15" t="s">
        <v>6071</v>
      </c>
      <c r="C917" s="16" t="s">
        <v>6072</v>
      </c>
      <c r="D917" s="65">
        <v>420</v>
      </c>
    </row>
    <row r="918" spans="2:4">
      <c r="B918" s="15" t="s">
        <v>6073</v>
      </c>
      <c r="C918" s="16" t="s">
        <v>6074</v>
      </c>
      <c r="D918" s="65">
        <v>420</v>
      </c>
    </row>
    <row r="919" spans="2:4">
      <c r="B919" s="15" t="s">
        <v>6075</v>
      </c>
      <c r="C919" s="16" t="s">
        <v>6076</v>
      </c>
      <c r="D919" s="65">
        <v>420</v>
      </c>
    </row>
    <row r="920" spans="2:4">
      <c r="B920" s="15" t="s">
        <v>6077</v>
      </c>
      <c r="C920" s="16" t="s">
        <v>6078</v>
      </c>
      <c r="D920" s="65">
        <v>420</v>
      </c>
    </row>
    <row r="921" spans="2:4">
      <c r="B921" s="15" t="s">
        <v>6079</v>
      </c>
      <c r="C921" s="16" t="s">
        <v>6080</v>
      </c>
      <c r="D921" s="65">
        <v>420</v>
      </c>
    </row>
    <row r="922" spans="2:4">
      <c r="B922" s="15" t="s">
        <v>6081</v>
      </c>
      <c r="C922" s="16" t="s">
        <v>6082</v>
      </c>
      <c r="D922" s="65">
        <v>420</v>
      </c>
    </row>
    <row r="923" spans="2:4">
      <c r="B923" s="15" t="s">
        <v>6083</v>
      </c>
      <c r="C923" s="16" t="s">
        <v>6084</v>
      </c>
      <c r="D923" s="65">
        <v>420</v>
      </c>
    </row>
    <row r="924" spans="2:4">
      <c r="B924" s="15" t="s">
        <v>6085</v>
      </c>
      <c r="C924" s="16" t="s">
        <v>6086</v>
      </c>
      <c r="D924" s="65">
        <v>420</v>
      </c>
    </row>
    <row r="925" spans="2:4">
      <c r="B925" s="15" t="s">
        <v>6087</v>
      </c>
      <c r="C925" s="16" t="s">
        <v>6088</v>
      </c>
      <c r="D925" s="65">
        <v>420</v>
      </c>
    </row>
    <row r="926" spans="2:4">
      <c r="B926" s="15" t="s">
        <v>6089</v>
      </c>
      <c r="C926" s="16" t="s">
        <v>6090</v>
      </c>
      <c r="D926" s="65">
        <v>630</v>
      </c>
    </row>
    <row r="927" spans="2:4">
      <c r="B927" s="15" t="s">
        <v>6091</v>
      </c>
      <c r="C927" s="16" t="s">
        <v>6092</v>
      </c>
      <c r="D927" s="65">
        <v>420</v>
      </c>
    </row>
    <row r="928" spans="2:4">
      <c r="B928" s="15" t="s">
        <v>6093</v>
      </c>
      <c r="C928" s="16" t="s">
        <v>6094</v>
      </c>
      <c r="D928" s="65">
        <v>420</v>
      </c>
    </row>
    <row r="929" spans="2:4">
      <c r="B929" s="15" t="s">
        <v>6095</v>
      </c>
      <c r="C929" s="16" t="s">
        <v>6096</v>
      </c>
      <c r="D929" s="65">
        <v>420</v>
      </c>
    </row>
    <row r="930" spans="2:4">
      <c r="B930" s="15" t="s">
        <v>6097</v>
      </c>
      <c r="C930" s="16" t="s">
        <v>6098</v>
      </c>
      <c r="D930" s="65">
        <v>420</v>
      </c>
    </row>
    <row r="931" spans="2:4">
      <c r="B931" s="15" t="s">
        <v>6099</v>
      </c>
      <c r="C931" s="16" t="s">
        <v>6100</v>
      </c>
      <c r="D931" s="65">
        <v>420</v>
      </c>
    </row>
    <row r="932" spans="2:4">
      <c r="B932" s="15" t="s">
        <v>6101</v>
      </c>
      <c r="C932" s="16" t="s">
        <v>6102</v>
      </c>
      <c r="D932" s="65">
        <v>420</v>
      </c>
    </row>
    <row r="933" spans="2:4">
      <c r="B933" s="15" t="s">
        <v>6103</v>
      </c>
      <c r="C933" s="16" t="s">
        <v>6104</v>
      </c>
      <c r="D933" s="65">
        <v>420</v>
      </c>
    </row>
    <row r="934" spans="2:4">
      <c r="B934" s="15" t="s">
        <v>6105</v>
      </c>
      <c r="C934" s="16" t="s">
        <v>6106</v>
      </c>
      <c r="D934" s="65">
        <v>420</v>
      </c>
    </row>
    <row r="935" spans="2:4">
      <c r="B935" s="15" t="s">
        <v>6107</v>
      </c>
      <c r="C935" s="16" t="s">
        <v>6108</v>
      </c>
      <c r="D935" s="65">
        <v>420</v>
      </c>
    </row>
    <row r="936" spans="2:4">
      <c r="B936" s="15" t="s">
        <v>6109</v>
      </c>
      <c r="C936" s="16" t="s">
        <v>6110</v>
      </c>
      <c r="D936" s="65">
        <v>420</v>
      </c>
    </row>
    <row r="937" spans="2:4">
      <c r="B937" s="15" t="s">
        <v>6111</v>
      </c>
      <c r="C937" s="16" t="s">
        <v>6112</v>
      </c>
      <c r="D937" s="65">
        <v>630</v>
      </c>
    </row>
    <row r="938" spans="2:4">
      <c r="B938" s="15" t="s">
        <v>6113</v>
      </c>
      <c r="C938" s="16" t="s">
        <v>6114</v>
      </c>
      <c r="D938" s="65">
        <v>420</v>
      </c>
    </row>
    <row r="939" spans="2:4">
      <c r="B939" s="15" t="s">
        <v>6115</v>
      </c>
      <c r="C939" s="16" t="s">
        <v>6116</v>
      </c>
      <c r="D939" s="65">
        <v>420</v>
      </c>
    </row>
    <row r="940" spans="2:4">
      <c r="B940" s="15" t="s">
        <v>6117</v>
      </c>
      <c r="C940" s="16" t="s">
        <v>6118</v>
      </c>
      <c r="D940" s="65">
        <v>420</v>
      </c>
    </row>
    <row r="941" spans="2:4">
      <c r="B941" s="15" t="s">
        <v>6119</v>
      </c>
      <c r="C941" s="16" t="s">
        <v>6120</v>
      </c>
      <c r="D941" s="65">
        <v>420</v>
      </c>
    </row>
    <row r="942" spans="2:4">
      <c r="B942" s="15" t="s">
        <v>6121</v>
      </c>
      <c r="C942" s="16" t="s">
        <v>6122</v>
      </c>
      <c r="D942" s="65">
        <v>420</v>
      </c>
    </row>
    <row r="943" spans="2:4">
      <c r="B943" s="15" t="s">
        <v>6123</v>
      </c>
      <c r="C943" s="16" t="s">
        <v>6124</v>
      </c>
      <c r="D943" s="65">
        <v>420</v>
      </c>
    </row>
    <row r="944" spans="2:4">
      <c r="B944" s="15" t="s">
        <v>6125</v>
      </c>
      <c r="C944" s="16" t="s">
        <v>6126</v>
      </c>
      <c r="D944" s="65">
        <v>420</v>
      </c>
    </row>
    <row r="945" spans="2:4">
      <c r="B945" s="15" t="s">
        <v>6127</v>
      </c>
      <c r="C945" s="16" t="s">
        <v>6128</v>
      </c>
      <c r="D945" s="65">
        <v>420</v>
      </c>
    </row>
    <row r="946" spans="2:4">
      <c r="B946" s="15" t="s">
        <v>6129</v>
      </c>
      <c r="C946" s="16" t="s">
        <v>6130</v>
      </c>
      <c r="D946" s="65">
        <v>420</v>
      </c>
    </row>
    <row r="947" spans="2:4">
      <c r="B947" s="15" t="s">
        <v>6131</v>
      </c>
      <c r="C947" s="16" t="s">
        <v>6132</v>
      </c>
      <c r="D947" s="65">
        <v>420</v>
      </c>
    </row>
    <row r="948" spans="2:4">
      <c r="B948" s="15" t="s">
        <v>6133</v>
      </c>
      <c r="C948" s="16" t="s">
        <v>6134</v>
      </c>
      <c r="D948" s="65">
        <v>420</v>
      </c>
    </row>
    <row r="949" spans="2:4">
      <c r="B949" s="15" t="s">
        <v>6135</v>
      </c>
      <c r="C949" s="16" t="s">
        <v>6136</v>
      </c>
      <c r="D949" s="65">
        <v>420</v>
      </c>
    </row>
    <row r="950" spans="2:4">
      <c r="B950" s="15" t="s">
        <v>6137</v>
      </c>
      <c r="C950" s="16" t="s">
        <v>6138</v>
      </c>
      <c r="D950" s="65">
        <v>420</v>
      </c>
    </row>
    <row r="951" spans="2:4">
      <c r="B951" s="15" t="s">
        <v>6139</v>
      </c>
      <c r="C951" s="16" t="s">
        <v>6140</v>
      </c>
      <c r="D951" s="65">
        <v>420</v>
      </c>
    </row>
    <row r="952" spans="2:4">
      <c r="B952" s="15" t="s">
        <v>6141</v>
      </c>
      <c r="C952" s="16" t="s">
        <v>6142</v>
      </c>
      <c r="D952" s="65">
        <v>420</v>
      </c>
    </row>
    <row r="953" spans="2:4">
      <c r="B953" s="15" t="s">
        <v>6143</v>
      </c>
      <c r="C953" s="16" t="s">
        <v>6144</v>
      </c>
      <c r="D953" s="65">
        <v>420</v>
      </c>
    </row>
    <row r="954" spans="2:4">
      <c r="B954" s="15" t="s">
        <v>6145</v>
      </c>
      <c r="C954" s="16" t="s">
        <v>6146</v>
      </c>
      <c r="D954" s="65">
        <v>420</v>
      </c>
    </row>
    <row r="955" spans="2:4">
      <c r="B955" s="15" t="s">
        <v>6147</v>
      </c>
      <c r="C955" s="16" t="s">
        <v>6148</v>
      </c>
      <c r="D955" s="65">
        <v>420</v>
      </c>
    </row>
    <row r="956" spans="2:4">
      <c r="B956" s="15" t="s">
        <v>6149</v>
      </c>
      <c r="C956" s="16" t="s">
        <v>6150</v>
      </c>
      <c r="D956" s="65">
        <v>370</v>
      </c>
    </row>
    <row r="957" spans="2:4">
      <c r="B957" s="15" t="s">
        <v>6151</v>
      </c>
      <c r="C957" s="16" t="s">
        <v>6152</v>
      </c>
      <c r="D957" s="65">
        <v>630</v>
      </c>
    </row>
    <row r="958" spans="2:4">
      <c r="B958" s="15" t="s">
        <v>6153</v>
      </c>
      <c r="C958" s="16" t="s">
        <v>6154</v>
      </c>
      <c r="D958" s="65">
        <v>630</v>
      </c>
    </row>
    <row r="959" spans="2:4">
      <c r="B959" s="15" t="s">
        <v>6155</v>
      </c>
      <c r="C959" s="16" t="s">
        <v>6156</v>
      </c>
      <c r="D959" s="65">
        <v>530</v>
      </c>
    </row>
    <row r="960" spans="2:4" ht="26.25" customHeight="1">
      <c r="B960" s="15" t="s">
        <v>6157</v>
      </c>
      <c r="C960" s="16" t="s">
        <v>6158</v>
      </c>
      <c r="D960" s="65">
        <v>5000</v>
      </c>
    </row>
    <row r="961" spans="2:4" ht="26.25" customHeight="1">
      <c r="B961" s="15" t="s">
        <v>6159</v>
      </c>
      <c r="C961" s="16" t="s">
        <v>6160</v>
      </c>
      <c r="D961" s="65">
        <v>3500</v>
      </c>
    </row>
    <row r="962" spans="2:4" ht="22.5">
      <c r="B962" s="15" t="s">
        <v>6161</v>
      </c>
      <c r="C962" s="16" t="s">
        <v>6162</v>
      </c>
      <c r="D962" s="65">
        <v>5000</v>
      </c>
    </row>
    <row r="963" spans="2:4" ht="28.5" customHeight="1">
      <c r="B963" s="15" t="s">
        <v>6163</v>
      </c>
      <c r="C963" s="16" t="s">
        <v>6164</v>
      </c>
      <c r="D963" s="65">
        <v>1200</v>
      </c>
    </row>
    <row r="964" spans="2:4">
      <c r="B964" s="15" t="s">
        <v>6165</v>
      </c>
      <c r="C964" s="16" t="s">
        <v>6166</v>
      </c>
      <c r="D964" s="65">
        <v>510</v>
      </c>
    </row>
    <row r="965" spans="2:4">
      <c r="B965" s="15" t="s">
        <v>6167</v>
      </c>
      <c r="C965" s="16" t="s">
        <v>6168</v>
      </c>
      <c r="D965" s="65">
        <v>630</v>
      </c>
    </row>
    <row r="966" spans="2:4">
      <c r="B966" s="15" t="s">
        <v>6169</v>
      </c>
      <c r="C966" s="16" t="s">
        <v>6170</v>
      </c>
      <c r="D966" s="65">
        <v>5070</v>
      </c>
    </row>
    <row r="967" spans="2:4">
      <c r="B967" s="15" t="s">
        <v>6171</v>
      </c>
      <c r="C967" s="16" t="s">
        <v>6172</v>
      </c>
      <c r="D967" s="65">
        <v>6080</v>
      </c>
    </row>
    <row r="968" spans="2:4">
      <c r="B968" s="15" t="s">
        <v>6173</v>
      </c>
      <c r="C968" s="16" t="s">
        <v>6174</v>
      </c>
      <c r="D968" s="65">
        <v>26540</v>
      </c>
    </row>
    <row r="969" spans="2:4">
      <c r="B969" s="15" t="s">
        <v>6175</v>
      </c>
      <c r="C969" s="16" t="s">
        <v>6176</v>
      </c>
      <c r="D969" s="65">
        <v>1420</v>
      </c>
    </row>
    <row r="970" spans="2:4">
      <c r="B970" s="15" t="s">
        <v>6177</v>
      </c>
      <c r="C970" s="16" t="s">
        <v>6178</v>
      </c>
      <c r="D970" s="65">
        <v>800</v>
      </c>
    </row>
    <row r="971" spans="2:4">
      <c r="B971" s="15" t="s">
        <v>6179</v>
      </c>
      <c r="C971" s="16" t="s">
        <v>6180</v>
      </c>
      <c r="D971" s="65">
        <v>1470</v>
      </c>
    </row>
    <row r="972" spans="2:4">
      <c r="B972" s="15" t="s">
        <v>6181</v>
      </c>
      <c r="C972" s="16" t="s">
        <v>6182</v>
      </c>
      <c r="D972" s="65">
        <v>2080</v>
      </c>
    </row>
    <row r="973" spans="2:4">
      <c r="B973" s="15" t="s">
        <v>6183</v>
      </c>
      <c r="C973" s="16" t="s">
        <v>6184</v>
      </c>
      <c r="D973" s="65">
        <v>3820</v>
      </c>
    </row>
    <row r="974" spans="2:4">
      <c r="B974" s="15" t="s">
        <v>6185</v>
      </c>
      <c r="C974" s="16" t="s">
        <v>6186</v>
      </c>
      <c r="D974" s="65">
        <v>800</v>
      </c>
    </row>
    <row r="975" spans="2:4">
      <c r="B975" s="15" t="s">
        <v>6187</v>
      </c>
      <c r="C975" s="16" t="s">
        <v>6188</v>
      </c>
      <c r="D975" s="65">
        <v>710</v>
      </c>
    </row>
    <row r="976" spans="2:4">
      <c r="B976" s="15" t="s">
        <v>6189</v>
      </c>
      <c r="C976" s="16" t="s">
        <v>6190</v>
      </c>
      <c r="D976" s="65">
        <v>630</v>
      </c>
    </row>
    <row r="977" spans="2:4">
      <c r="B977" s="15" t="s">
        <v>6191</v>
      </c>
      <c r="C977" s="16" t="s">
        <v>6192</v>
      </c>
      <c r="D977" s="65">
        <v>800</v>
      </c>
    </row>
    <row r="978" spans="2:4">
      <c r="B978" s="15" t="s">
        <v>6193</v>
      </c>
      <c r="C978" s="16" t="s">
        <v>6194</v>
      </c>
      <c r="D978" s="65">
        <v>1470</v>
      </c>
    </row>
    <row r="979" spans="2:4">
      <c r="B979" s="15" t="s">
        <v>6195</v>
      </c>
      <c r="C979" s="16" t="s">
        <v>6196</v>
      </c>
      <c r="D979" s="65">
        <v>1470</v>
      </c>
    </row>
    <row r="980" spans="2:4">
      <c r="B980" s="15" t="s">
        <v>6197</v>
      </c>
      <c r="C980" s="16" t="s">
        <v>6198</v>
      </c>
      <c r="D980" s="65">
        <v>1420</v>
      </c>
    </row>
    <row r="981" spans="2:4">
      <c r="B981" s="15" t="s">
        <v>6199</v>
      </c>
      <c r="C981" s="16" t="s">
        <v>6200</v>
      </c>
      <c r="D981" s="65">
        <v>1420</v>
      </c>
    </row>
    <row r="982" spans="2:4">
      <c r="B982" s="15" t="s">
        <v>6201</v>
      </c>
      <c r="C982" s="16" t="s">
        <v>6202</v>
      </c>
      <c r="D982" s="65">
        <v>800</v>
      </c>
    </row>
    <row r="983" spans="2:4">
      <c r="B983" s="15" t="s">
        <v>6203</v>
      </c>
      <c r="C983" s="16" t="s">
        <v>6204</v>
      </c>
      <c r="D983" s="65">
        <v>800</v>
      </c>
    </row>
    <row r="984" spans="2:4">
      <c r="B984" s="15" t="s">
        <v>6205</v>
      </c>
      <c r="C984" s="16" t="s">
        <v>6206</v>
      </c>
      <c r="D984" s="65">
        <v>800</v>
      </c>
    </row>
    <row r="985" spans="2:4">
      <c r="B985" s="15" t="s">
        <v>6207</v>
      </c>
      <c r="C985" s="16" t="s">
        <v>6208</v>
      </c>
      <c r="D985" s="65">
        <v>710</v>
      </c>
    </row>
    <row r="986" spans="2:4">
      <c r="B986" s="15" t="s">
        <v>6209</v>
      </c>
      <c r="C986" s="16" t="s">
        <v>6210</v>
      </c>
      <c r="D986" s="65">
        <v>710</v>
      </c>
    </row>
    <row r="987" spans="2:4">
      <c r="B987" s="15" t="s">
        <v>6211</v>
      </c>
      <c r="C987" s="16" t="s">
        <v>6212</v>
      </c>
      <c r="D987" s="65">
        <v>630</v>
      </c>
    </row>
    <row r="988" spans="2:4">
      <c r="B988" s="15" t="s">
        <v>6213</v>
      </c>
      <c r="C988" s="16" t="s">
        <v>6214</v>
      </c>
      <c r="D988" s="65">
        <v>1350</v>
      </c>
    </row>
    <row r="989" spans="2:4">
      <c r="B989" s="15" t="s">
        <v>6215</v>
      </c>
      <c r="C989" s="16" t="s">
        <v>6216</v>
      </c>
      <c r="D989" s="65">
        <v>800</v>
      </c>
    </row>
    <row r="990" spans="2:4">
      <c r="B990" s="15" t="s">
        <v>6217</v>
      </c>
      <c r="C990" s="16" t="s">
        <v>6218</v>
      </c>
      <c r="D990" s="65">
        <v>710</v>
      </c>
    </row>
    <row r="991" spans="2:4">
      <c r="B991" s="15" t="s">
        <v>6219</v>
      </c>
      <c r="C991" s="16" t="s">
        <v>6220</v>
      </c>
      <c r="D991" s="65">
        <v>1350</v>
      </c>
    </row>
    <row r="992" spans="2:4">
      <c r="B992" s="15" t="s">
        <v>6221</v>
      </c>
      <c r="C992" s="16" t="s">
        <v>6222</v>
      </c>
      <c r="D992" s="65">
        <v>1420</v>
      </c>
    </row>
    <row r="993" spans="2:4">
      <c r="B993" s="15" t="s">
        <v>6223</v>
      </c>
      <c r="C993" s="16" t="s">
        <v>6224</v>
      </c>
      <c r="D993" s="65">
        <v>800</v>
      </c>
    </row>
    <row r="994" spans="2:4">
      <c r="B994" s="15" t="s">
        <v>6225</v>
      </c>
      <c r="C994" s="16" t="s">
        <v>6226</v>
      </c>
      <c r="D994" s="65">
        <v>800</v>
      </c>
    </row>
    <row r="995" spans="2:4">
      <c r="B995" s="15" t="s">
        <v>6227</v>
      </c>
      <c r="C995" s="16" t="s">
        <v>6228</v>
      </c>
      <c r="D995" s="65">
        <v>1350</v>
      </c>
    </row>
    <row r="996" spans="2:4">
      <c r="B996" s="15" t="s">
        <v>6229</v>
      </c>
      <c r="C996" s="16" t="s">
        <v>6230</v>
      </c>
      <c r="D996" s="65">
        <v>1350</v>
      </c>
    </row>
    <row r="997" spans="2:4" ht="22.5">
      <c r="B997" s="30" t="s">
        <v>6231</v>
      </c>
      <c r="C997" s="31" t="s">
        <v>6232</v>
      </c>
      <c r="D997" s="284">
        <v>570</v>
      </c>
    </row>
    <row r="998" spans="2:4">
      <c r="B998" s="32"/>
      <c r="C998" s="33" t="s">
        <v>6233</v>
      </c>
      <c r="D998" s="284"/>
    </row>
    <row r="999" spans="2:4">
      <c r="B999" s="15" t="s">
        <v>6234</v>
      </c>
      <c r="C999" s="16" t="s">
        <v>6235</v>
      </c>
      <c r="D999" s="65">
        <v>800</v>
      </c>
    </row>
    <row r="1000" spans="2:4">
      <c r="B1000" s="15" t="s">
        <v>6236</v>
      </c>
      <c r="C1000" s="16" t="s">
        <v>6237</v>
      </c>
      <c r="D1000" s="65">
        <v>800</v>
      </c>
    </row>
    <row r="1001" spans="2:4">
      <c r="B1001" s="15" t="s">
        <v>6238</v>
      </c>
      <c r="C1001" s="16" t="s">
        <v>6239</v>
      </c>
      <c r="D1001" s="65">
        <v>1860</v>
      </c>
    </row>
    <row r="1002" spans="2:4">
      <c r="B1002" s="15" t="s">
        <v>6240</v>
      </c>
      <c r="C1002" s="16" t="s">
        <v>6241</v>
      </c>
      <c r="D1002" s="65">
        <v>710</v>
      </c>
    </row>
    <row r="1003" spans="2:4">
      <c r="B1003" s="15" t="s">
        <v>6242</v>
      </c>
      <c r="C1003" s="16" t="s">
        <v>6243</v>
      </c>
      <c r="D1003" s="65">
        <v>4000</v>
      </c>
    </row>
    <row r="1004" spans="2:4">
      <c r="B1004" s="15" t="s">
        <v>6244</v>
      </c>
      <c r="C1004" s="16" t="s">
        <v>6245</v>
      </c>
      <c r="D1004" s="65">
        <v>800</v>
      </c>
    </row>
    <row r="1005" spans="2:4">
      <c r="B1005" s="15" t="s">
        <v>6246</v>
      </c>
      <c r="C1005" s="16" t="s">
        <v>6247</v>
      </c>
      <c r="D1005" s="65">
        <v>1350</v>
      </c>
    </row>
    <row r="1006" spans="2:4">
      <c r="B1006" s="15" t="s">
        <v>6248</v>
      </c>
      <c r="C1006" s="16" t="s">
        <v>6249</v>
      </c>
      <c r="D1006" s="65">
        <v>710</v>
      </c>
    </row>
    <row r="1007" spans="2:4">
      <c r="B1007" s="15" t="s">
        <v>6250</v>
      </c>
      <c r="C1007" s="16" t="s">
        <v>6251</v>
      </c>
      <c r="D1007" s="65">
        <v>800</v>
      </c>
    </row>
    <row r="1008" spans="2:4">
      <c r="B1008" s="15" t="s">
        <v>6252</v>
      </c>
      <c r="C1008" s="16" t="s">
        <v>6253</v>
      </c>
      <c r="D1008" s="65">
        <v>1470</v>
      </c>
    </row>
    <row r="1009" spans="2:4" ht="22.5">
      <c r="B1009" s="30" t="s">
        <v>6254</v>
      </c>
      <c r="C1009" s="31" t="s">
        <v>6255</v>
      </c>
      <c r="D1009" s="284">
        <v>4660</v>
      </c>
    </row>
    <row r="1010" spans="2:4">
      <c r="B1010" s="32"/>
      <c r="C1010" s="33" t="s">
        <v>6256</v>
      </c>
      <c r="D1010" s="284"/>
    </row>
    <row r="1011" spans="2:4">
      <c r="B1011" s="15" t="s">
        <v>6257</v>
      </c>
      <c r="C1011" s="16" t="s">
        <v>6258</v>
      </c>
      <c r="D1011" s="65">
        <v>800</v>
      </c>
    </row>
    <row r="1012" spans="2:4">
      <c r="B1012" s="15" t="s">
        <v>6259</v>
      </c>
      <c r="C1012" s="16" t="s">
        <v>6260</v>
      </c>
      <c r="D1012" s="65">
        <v>710</v>
      </c>
    </row>
    <row r="1013" spans="2:4">
      <c r="B1013" s="15" t="s">
        <v>6261</v>
      </c>
      <c r="C1013" s="16" t="s">
        <v>6262</v>
      </c>
      <c r="D1013" s="65">
        <v>710</v>
      </c>
    </row>
    <row r="1014" spans="2:4">
      <c r="B1014" s="15" t="s">
        <v>6263</v>
      </c>
      <c r="C1014" s="16" t="s">
        <v>6264</v>
      </c>
      <c r="D1014" s="65">
        <v>800</v>
      </c>
    </row>
    <row r="1015" spans="2:4">
      <c r="B1015" s="15" t="s">
        <v>6265</v>
      </c>
      <c r="C1015" s="16" t="s">
        <v>6266</v>
      </c>
      <c r="D1015" s="65">
        <v>800</v>
      </c>
    </row>
    <row r="1016" spans="2:4">
      <c r="B1016" s="15" t="s">
        <v>6267</v>
      </c>
      <c r="C1016" s="16" t="s">
        <v>6268</v>
      </c>
      <c r="D1016" s="65">
        <v>710</v>
      </c>
    </row>
    <row r="1017" spans="2:4">
      <c r="B1017" s="15" t="s">
        <v>6269</v>
      </c>
      <c r="C1017" s="16" t="s">
        <v>6270</v>
      </c>
      <c r="D1017" s="65">
        <v>800</v>
      </c>
    </row>
    <row r="1018" spans="2:4">
      <c r="B1018" s="15" t="s">
        <v>6271</v>
      </c>
      <c r="C1018" s="16" t="s">
        <v>6272</v>
      </c>
      <c r="D1018" s="65">
        <v>800</v>
      </c>
    </row>
    <row r="1019" spans="2:4">
      <c r="B1019" s="15" t="s">
        <v>6273</v>
      </c>
      <c r="C1019" s="16" t="s">
        <v>6274</v>
      </c>
      <c r="D1019" s="65">
        <v>710</v>
      </c>
    </row>
    <row r="1020" spans="2:4">
      <c r="B1020" s="15" t="s">
        <v>6275</v>
      </c>
      <c r="C1020" s="16" t="s">
        <v>6276</v>
      </c>
      <c r="D1020" s="65">
        <v>1420</v>
      </c>
    </row>
    <row r="1021" spans="2:4" ht="22.5">
      <c r="B1021" s="30" t="s">
        <v>6277</v>
      </c>
      <c r="C1021" s="31" t="s">
        <v>6278</v>
      </c>
      <c r="D1021" s="284">
        <v>2650</v>
      </c>
    </row>
    <row r="1022" spans="2:4">
      <c r="B1022" s="32"/>
      <c r="C1022" s="33" t="s">
        <v>6279</v>
      </c>
      <c r="D1022" s="284"/>
    </row>
    <row r="1023" spans="2:4">
      <c r="B1023" s="15" t="s">
        <v>6280</v>
      </c>
      <c r="C1023" s="16" t="s">
        <v>6281</v>
      </c>
      <c r="D1023" s="65">
        <v>800</v>
      </c>
    </row>
    <row r="1024" spans="2:4">
      <c r="B1024" s="15" t="s">
        <v>6282</v>
      </c>
      <c r="C1024" s="16" t="s">
        <v>6283</v>
      </c>
      <c r="D1024" s="65">
        <v>1470</v>
      </c>
    </row>
    <row r="1025" spans="2:4">
      <c r="B1025" s="15" t="s">
        <v>6284</v>
      </c>
      <c r="C1025" s="16" t="s">
        <v>6285</v>
      </c>
      <c r="D1025" s="65">
        <v>710</v>
      </c>
    </row>
    <row r="1026" spans="2:4">
      <c r="B1026" s="15" t="s">
        <v>6286</v>
      </c>
      <c r="C1026" s="16" t="s">
        <v>6287</v>
      </c>
      <c r="D1026" s="65">
        <v>800</v>
      </c>
    </row>
    <row r="1027" spans="2:4">
      <c r="B1027" s="15" t="s">
        <v>6288</v>
      </c>
      <c r="C1027" s="16" t="s">
        <v>6289</v>
      </c>
      <c r="D1027" s="65">
        <v>800</v>
      </c>
    </row>
    <row r="1028" spans="2:4">
      <c r="B1028" s="15" t="s">
        <v>6290</v>
      </c>
      <c r="C1028" s="16" t="s">
        <v>6291</v>
      </c>
      <c r="D1028" s="65">
        <v>1470</v>
      </c>
    </row>
    <row r="1029" spans="2:4">
      <c r="B1029" s="15" t="s">
        <v>6292</v>
      </c>
      <c r="C1029" s="16" t="s">
        <v>6293</v>
      </c>
      <c r="D1029" s="65">
        <v>1910</v>
      </c>
    </row>
    <row r="1030" spans="2:4">
      <c r="B1030" s="15" t="s">
        <v>6294</v>
      </c>
      <c r="C1030" s="16" t="s">
        <v>6295</v>
      </c>
      <c r="D1030" s="65">
        <v>860</v>
      </c>
    </row>
    <row r="1031" spans="2:4">
      <c r="B1031" s="15" t="s">
        <v>6296</v>
      </c>
      <c r="C1031" s="16" t="s">
        <v>6297</v>
      </c>
      <c r="D1031" s="65">
        <v>860</v>
      </c>
    </row>
    <row r="1032" spans="2:4" ht="22.5">
      <c r="B1032" s="30" t="s">
        <v>6298</v>
      </c>
      <c r="C1032" s="31" t="s">
        <v>6299</v>
      </c>
      <c r="D1032" s="284">
        <v>2760</v>
      </c>
    </row>
    <row r="1033" spans="2:4">
      <c r="B1033" s="32"/>
      <c r="C1033" s="33" t="s">
        <v>6300</v>
      </c>
      <c r="D1033" s="284"/>
    </row>
    <row r="1034" spans="2:4">
      <c r="B1034" s="15" t="s">
        <v>6301</v>
      </c>
      <c r="C1034" s="16" t="s">
        <v>6302</v>
      </c>
      <c r="D1034" s="65">
        <v>3550</v>
      </c>
    </row>
    <row r="1035" spans="2:4">
      <c r="B1035" s="15" t="s">
        <v>6303</v>
      </c>
      <c r="C1035" s="16" t="s">
        <v>6304</v>
      </c>
      <c r="D1035" s="65">
        <v>470</v>
      </c>
    </row>
    <row r="1036" spans="2:4">
      <c r="B1036" s="15" t="s">
        <v>6305</v>
      </c>
      <c r="C1036" s="16" t="s">
        <v>6306</v>
      </c>
      <c r="D1036" s="65">
        <v>860</v>
      </c>
    </row>
    <row r="1037" spans="2:4">
      <c r="B1037" s="15" t="s">
        <v>6307</v>
      </c>
      <c r="C1037" s="16" t="s">
        <v>6308</v>
      </c>
      <c r="D1037" s="65">
        <v>24140</v>
      </c>
    </row>
    <row r="1038" spans="2:4">
      <c r="B1038" s="15" t="s">
        <v>6309</v>
      </c>
      <c r="C1038" s="16" t="s">
        <v>6310</v>
      </c>
      <c r="D1038" s="65">
        <v>800</v>
      </c>
    </row>
    <row r="1039" spans="2:4">
      <c r="B1039" s="15" t="s">
        <v>6311</v>
      </c>
      <c r="C1039" s="16" t="s">
        <v>6312</v>
      </c>
      <c r="D1039" s="65">
        <v>1430</v>
      </c>
    </row>
    <row r="1040" spans="2:4">
      <c r="B1040" s="15" t="s">
        <v>6313</v>
      </c>
      <c r="C1040" s="16" t="s">
        <v>6314</v>
      </c>
      <c r="D1040" s="65">
        <v>800</v>
      </c>
    </row>
    <row r="1041" spans="2:4">
      <c r="B1041" s="15" t="s">
        <v>6315</v>
      </c>
      <c r="C1041" s="16" t="s">
        <v>6316</v>
      </c>
      <c r="D1041" s="65">
        <v>800</v>
      </c>
    </row>
    <row r="1042" spans="2:4">
      <c r="B1042" s="15" t="s">
        <v>6317</v>
      </c>
      <c r="C1042" s="16" t="s">
        <v>6318</v>
      </c>
      <c r="D1042" s="65">
        <v>800</v>
      </c>
    </row>
    <row r="1043" spans="2:4">
      <c r="B1043" s="15" t="s">
        <v>6319</v>
      </c>
      <c r="C1043" s="16" t="s">
        <v>6320</v>
      </c>
      <c r="D1043" s="65">
        <v>800</v>
      </c>
    </row>
    <row r="1044" spans="2:4">
      <c r="B1044" s="15" t="s">
        <v>6321</v>
      </c>
      <c r="C1044" s="16" t="s">
        <v>6322</v>
      </c>
      <c r="D1044" s="65">
        <v>800</v>
      </c>
    </row>
    <row r="1045" spans="2:4">
      <c r="B1045" s="15" t="s">
        <v>6323</v>
      </c>
      <c r="C1045" s="16" t="s">
        <v>6324</v>
      </c>
      <c r="D1045" s="65">
        <v>710</v>
      </c>
    </row>
    <row r="1046" spans="2:4">
      <c r="B1046" s="15" t="s">
        <v>6325</v>
      </c>
      <c r="C1046" s="16" t="s">
        <v>6326</v>
      </c>
      <c r="D1046" s="65">
        <v>710</v>
      </c>
    </row>
    <row r="1047" spans="2:4">
      <c r="B1047" s="15" t="s">
        <v>6327</v>
      </c>
      <c r="C1047" s="16" t="s">
        <v>6328</v>
      </c>
      <c r="D1047" s="65">
        <v>800</v>
      </c>
    </row>
    <row r="1048" spans="2:4">
      <c r="B1048" s="15" t="s">
        <v>6329</v>
      </c>
      <c r="C1048" s="16" t="s">
        <v>6330</v>
      </c>
      <c r="D1048" s="65">
        <v>1470</v>
      </c>
    </row>
    <row r="1049" spans="2:4">
      <c r="B1049" s="15" t="s">
        <v>6331</v>
      </c>
      <c r="C1049" s="16" t="s">
        <v>6332</v>
      </c>
      <c r="D1049" s="65">
        <v>1470</v>
      </c>
    </row>
    <row r="1050" spans="2:4">
      <c r="B1050" s="15" t="s">
        <v>6333</v>
      </c>
      <c r="C1050" s="16" t="s">
        <v>6334</v>
      </c>
      <c r="D1050" s="65">
        <v>550</v>
      </c>
    </row>
    <row r="1051" spans="2:4">
      <c r="B1051" s="15" t="s">
        <v>6335</v>
      </c>
      <c r="C1051" s="16" t="s">
        <v>6336</v>
      </c>
      <c r="D1051" s="65">
        <v>710</v>
      </c>
    </row>
    <row r="1052" spans="2:4">
      <c r="B1052" s="15" t="s">
        <v>6337</v>
      </c>
      <c r="C1052" s="16" t="s">
        <v>6338</v>
      </c>
      <c r="D1052" s="65">
        <v>710</v>
      </c>
    </row>
    <row r="1053" spans="2:4">
      <c r="B1053" s="15" t="s">
        <v>6339</v>
      </c>
      <c r="C1053" s="16" t="s">
        <v>6340</v>
      </c>
      <c r="D1053" s="65">
        <v>800</v>
      </c>
    </row>
    <row r="1054" spans="2:4" ht="22.5">
      <c r="B1054" s="30" t="s">
        <v>6341</v>
      </c>
      <c r="C1054" s="31" t="s">
        <v>6342</v>
      </c>
      <c r="D1054" s="284">
        <v>4660</v>
      </c>
    </row>
    <row r="1055" spans="2:4">
      <c r="B1055" s="32"/>
      <c r="C1055" s="33" t="s">
        <v>6343</v>
      </c>
      <c r="D1055" s="284"/>
    </row>
    <row r="1056" spans="2:4">
      <c r="B1056" s="15" t="s">
        <v>6344</v>
      </c>
      <c r="C1056" s="16" t="s">
        <v>6345</v>
      </c>
      <c r="D1056" s="65">
        <v>2840</v>
      </c>
    </row>
    <row r="1057" spans="2:4">
      <c r="B1057" s="15" t="s">
        <v>6346</v>
      </c>
      <c r="C1057" s="16" t="s">
        <v>6347</v>
      </c>
      <c r="D1057" s="65">
        <v>800</v>
      </c>
    </row>
    <row r="1058" spans="2:4">
      <c r="B1058" s="15" t="s">
        <v>6348</v>
      </c>
      <c r="C1058" s="16" t="s">
        <v>6349</v>
      </c>
      <c r="D1058" s="65">
        <v>710</v>
      </c>
    </row>
    <row r="1059" spans="2:4">
      <c r="B1059" s="15" t="s">
        <v>6350</v>
      </c>
      <c r="C1059" s="16" t="s">
        <v>6351</v>
      </c>
      <c r="D1059" s="65">
        <v>710</v>
      </c>
    </row>
    <row r="1060" spans="2:4">
      <c r="B1060" s="15" t="s">
        <v>6352</v>
      </c>
      <c r="C1060" s="16" t="s">
        <v>6353</v>
      </c>
      <c r="D1060" s="65">
        <v>800</v>
      </c>
    </row>
    <row r="1061" spans="2:4">
      <c r="B1061" s="15" t="s">
        <v>6354</v>
      </c>
      <c r="C1061" s="16" t="s">
        <v>6355</v>
      </c>
      <c r="D1061" s="65">
        <v>710</v>
      </c>
    </row>
    <row r="1062" spans="2:4">
      <c r="B1062" s="15" t="s">
        <v>6356</v>
      </c>
      <c r="C1062" s="16" t="s">
        <v>6357</v>
      </c>
      <c r="D1062" s="65">
        <v>800</v>
      </c>
    </row>
    <row r="1063" spans="2:4">
      <c r="B1063" s="15" t="s">
        <v>6358</v>
      </c>
      <c r="C1063" s="16" t="s">
        <v>6359</v>
      </c>
      <c r="D1063" s="65">
        <v>800</v>
      </c>
    </row>
    <row r="1064" spans="2:4">
      <c r="B1064" s="15" t="s">
        <v>6360</v>
      </c>
      <c r="C1064" s="16" t="s">
        <v>6361</v>
      </c>
      <c r="D1064" s="65">
        <v>2300</v>
      </c>
    </row>
    <row r="1065" spans="2:4">
      <c r="B1065" s="15" t="s">
        <v>6362</v>
      </c>
      <c r="C1065" s="16" t="s">
        <v>6363</v>
      </c>
      <c r="D1065" s="65">
        <v>1970</v>
      </c>
    </row>
    <row r="1066" spans="2:4">
      <c r="B1066" s="15" t="s">
        <v>6364</v>
      </c>
      <c r="C1066" s="16" t="s">
        <v>6365</v>
      </c>
      <c r="D1066" s="65">
        <v>1350</v>
      </c>
    </row>
    <row r="1067" spans="2:4">
      <c r="B1067" s="15" t="s">
        <v>6366</v>
      </c>
      <c r="C1067" s="16" t="s">
        <v>6367</v>
      </c>
      <c r="D1067" s="65">
        <v>1350</v>
      </c>
    </row>
    <row r="1068" spans="2:4">
      <c r="B1068" s="15" t="s">
        <v>6368</v>
      </c>
      <c r="C1068" s="16" t="s">
        <v>6369</v>
      </c>
      <c r="D1068" s="65">
        <v>1350</v>
      </c>
    </row>
    <row r="1069" spans="2:4">
      <c r="B1069" s="15" t="s">
        <v>6370</v>
      </c>
      <c r="C1069" s="16" t="s">
        <v>6371</v>
      </c>
      <c r="D1069" s="65">
        <v>1350</v>
      </c>
    </row>
    <row r="1070" spans="2:4">
      <c r="B1070" s="15" t="s">
        <v>6372</v>
      </c>
      <c r="C1070" s="16" t="s">
        <v>6373</v>
      </c>
      <c r="D1070" s="65">
        <v>1350</v>
      </c>
    </row>
    <row r="1071" spans="2:4">
      <c r="B1071" s="15" t="s">
        <v>6374</v>
      </c>
      <c r="C1071" s="16" t="s">
        <v>6375</v>
      </c>
      <c r="D1071" s="65">
        <v>1350</v>
      </c>
    </row>
    <row r="1072" spans="2:4">
      <c r="B1072" s="15" t="s">
        <v>6376</v>
      </c>
      <c r="C1072" s="16" t="s">
        <v>6377</v>
      </c>
      <c r="D1072" s="65">
        <v>1350</v>
      </c>
    </row>
    <row r="1073" spans="2:4">
      <c r="B1073" s="15" t="s">
        <v>6378</v>
      </c>
      <c r="C1073" s="16" t="s">
        <v>6379</v>
      </c>
      <c r="D1073" s="65">
        <v>1350</v>
      </c>
    </row>
    <row r="1074" spans="2:4">
      <c r="B1074" s="15" t="s">
        <v>6380</v>
      </c>
      <c r="C1074" s="16" t="s">
        <v>6381</v>
      </c>
      <c r="D1074" s="65">
        <v>1350</v>
      </c>
    </row>
    <row r="1075" spans="2:4">
      <c r="B1075" s="15" t="s">
        <v>6382</v>
      </c>
      <c r="C1075" s="16" t="s">
        <v>6383</v>
      </c>
      <c r="D1075" s="65">
        <v>1350</v>
      </c>
    </row>
    <row r="1076" spans="2:4">
      <c r="B1076" s="15" t="s">
        <v>6384</v>
      </c>
      <c r="C1076" s="16" t="s">
        <v>6385</v>
      </c>
      <c r="D1076" s="65">
        <v>1350</v>
      </c>
    </row>
    <row r="1077" spans="2:4">
      <c r="B1077" s="15" t="s">
        <v>6386</v>
      </c>
      <c r="C1077" s="16" t="s">
        <v>6387</v>
      </c>
      <c r="D1077" s="65">
        <v>1350</v>
      </c>
    </row>
    <row r="1078" spans="2:4">
      <c r="B1078" s="15" t="s">
        <v>6388</v>
      </c>
      <c r="C1078" s="16" t="s">
        <v>6389</v>
      </c>
      <c r="D1078" s="65">
        <v>1350</v>
      </c>
    </row>
    <row r="1079" spans="2:4">
      <c r="B1079" s="15" t="s">
        <v>6390</v>
      </c>
      <c r="C1079" s="16" t="s">
        <v>6391</v>
      </c>
      <c r="D1079" s="65">
        <v>1350</v>
      </c>
    </row>
    <row r="1080" spans="2:4">
      <c r="B1080" s="15" t="s">
        <v>6392</v>
      </c>
      <c r="C1080" s="16" t="s">
        <v>6393</v>
      </c>
      <c r="D1080" s="65">
        <v>9700</v>
      </c>
    </row>
    <row r="1081" spans="2:4">
      <c r="B1081" s="15" t="s">
        <v>6394</v>
      </c>
      <c r="C1081" s="16" t="s">
        <v>6395</v>
      </c>
      <c r="D1081" s="65">
        <v>11500</v>
      </c>
    </row>
    <row r="1082" spans="2:4">
      <c r="B1082" s="15" t="s">
        <v>6396</v>
      </c>
      <c r="C1082" s="16" t="s">
        <v>6397</v>
      </c>
      <c r="D1082" s="65">
        <v>13000</v>
      </c>
    </row>
    <row r="1083" spans="2:4" ht="23.25" customHeight="1">
      <c r="B1083" s="15" t="s">
        <v>6398</v>
      </c>
      <c r="C1083" s="16" t="s">
        <v>6399</v>
      </c>
      <c r="D1083" s="65">
        <v>4000</v>
      </c>
    </row>
    <row r="1084" spans="2:4">
      <c r="B1084" s="15" t="s">
        <v>6400</v>
      </c>
      <c r="C1084" s="16" t="s">
        <v>6401</v>
      </c>
      <c r="D1084" s="65">
        <v>1350</v>
      </c>
    </row>
    <row r="1085" spans="2:4">
      <c r="B1085" s="15" t="s">
        <v>6402</v>
      </c>
      <c r="C1085" s="16" t="s">
        <v>6403</v>
      </c>
      <c r="D1085" s="65">
        <v>1350</v>
      </c>
    </row>
    <row r="1086" spans="2:4">
      <c r="B1086" s="15" t="s">
        <v>6404</v>
      </c>
      <c r="C1086" s="16" t="s">
        <v>6405</v>
      </c>
      <c r="D1086" s="65">
        <v>1350</v>
      </c>
    </row>
    <row r="1087" spans="2:4">
      <c r="B1087" s="15" t="s">
        <v>6406</v>
      </c>
      <c r="C1087" s="16" t="s">
        <v>6407</v>
      </c>
      <c r="D1087" s="65">
        <v>1350</v>
      </c>
    </row>
    <row r="1088" spans="2:4">
      <c r="B1088" s="15" t="s">
        <v>6408</v>
      </c>
      <c r="C1088" s="16" t="s">
        <v>6409</v>
      </c>
      <c r="D1088" s="65">
        <v>1200</v>
      </c>
    </row>
    <row r="1089" spans="2:4">
      <c r="B1089" s="15" t="s">
        <v>6410</v>
      </c>
      <c r="C1089" s="16" t="s">
        <v>6411</v>
      </c>
      <c r="D1089" s="65">
        <v>1500</v>
      </c>
    </row>
    <row r="1090" spans="2:4">
      <c r="B1090" s="15" t="s">
        <v>6412</v>
      </c>
      <c r="C1090" s="16" t="s">
        <v>6413</v>
      </c>
      <c r="D1090" s="65">
        <v>1200</v>
      </c>
    </row>
    <row r="1091" spans="2:4">
      <c r="B1091" s="15" t="s">
        <v>6414</v>
      </c>
      <c r="C1091" s="16" t="s">
        <v>6415</v>
      </c>
      <c r="D1091" s="65">
        <v>1200</v>
      </c>
    </row>
    <row r="1092" spans="2:4">
      <c r="B1092" s="15" t="s">
        <v>6416</v>
      </c>
      <c r="C1092" s="16" t="s">
        <v>6417</v>
      </c>
      <c r="D1092" s="65">
        <v>1200</v>
      </c>
    </row>
    <row r="1093" spans="2:4">
      <c r="B1093" s="15" t="s">
        <v>6418</v>
      </c>
      <c r="C1093" s="16" t="s">
        <v>6419</v>
      </c>
      <c r="D1093" s="65">
        <v>1200</v>
      </c>
    </row>
    <row r="1094" spans="2:4">
      <c r="B1094" s="15" t="s">
        <v>6420</v>
      </c>
      <c r="C1094" s="16" t="s">
        <v>6421</v>
      </c>
      <c r="D1094" s="65">
        <v>1200</v>
      </c>
    </row>
    <row r="1095" spans="2:4" ht="23.25" customHeight="1">
      <c r="B1095" s="15" t="s">
        <v>6422</v>
      </c>
      <c r="C1095" s="16" t="s">
        <v>6423</v>
      </c>
      <c r="D1095" s="65">
        <v>1200</v>
      </c>
    </row>
    <row r="1096" spans="2:4" ht="22.5">
      <c r="B1096" s="15" t="s">
        <v>6424</v>
      </c>
      <c r="C1096" s="16" t="s">
        <v>6425</v>
      </c>
      <c r="D1096" s="65">
        <v>1200</v>
      </c>
    </row>
    <row r="1097" spans="2:4" ht="24.75" customHeight="1">
      <c r="B1097" s="15" t="s">
        <v>6426</v>
      </c>
      <c r="C1097" s="16" t="s">
        <v>6427</v>
      </c>
      <c r="D1097" s="65">
        <v>1200</v>
      </c>
    </row>
    <row r="1098" spans="2:4" ht="21" customHeight="1">
      <c r="B1098" s="15" t="s">
        <v>6428</v>
      </c>
      <c r="C1098" s="16" t="s">
        <v>6429</v>
      </c>
      <c r="D1098" s="65">
        <v>1200</v>
      </c>
    </row>
    <row r="1099" spans="2:4" ht="27.75" customHeight="1">
      <c r="B1099" s="15" t="s">
        <v>6430</v>
      </c>
      <c r="C1099" s="16" t="s">
        <v>6431</v>
      </c>
      <c r="D1099" s="65">
        <v>1200</v>
      </c>
    </row>
    <row r="1100" spans="2:4" ht="13.5" customHeight="1">
      <c r="B1100" s="15" t="s">
        <v>6432</v>
      </c>
      <c r="C1100" s="16" t="s">
        <v>6433</v>
      </c>
      <c r="D1100" s="65">
        <v>1200</v>
      </c>
    </row>
    <row r="1101" spans="2:4">
      <c r="B1101" s="15" t="s">
        <v>6434</v>
      </c>
      <c r="C1101" s="16" t="s">
        <v>6435</v>
      </c>
      <c r="D1101" s="65">
        <v>1200</v>
      </c>
    </row>
    <row r="1102" spans="2:4" ht="12.75" customHeight="1">
      <c r="B1102" s="15" t="s">
        <v>6436</v>
      </c>
      <c r="C1102" s="16" t="s">
        <v>6437</v>
      </c>
      <c r="D1102" s="65">
        <v>1200</v>
      </c>
    </row>
    <row r="1103" spans="2:4" ht="25.5" customHeight="1">
      <c r="B1103" s="15" t="s">
        <v>6438</v>
      </c>
      <c r="C1103" s="16" t="s">
        <v>6439</v>
      </c>
      <c r="D1103" s="65">
        <v>1200</v>
      </c>
    </row>
    <row r="1104" spans="2:4" ht="24.75" customHeight="1">
      <c r="B1104" s="15" t="s">
        <v>6440</v>
      </c>
      <c r="C1104" s="16" t="s">
        <v>6441</v>
      </c>
      <c r="D1104" s="65">
        <v>1200</v>
      </c>
    </row>
    <row r="1105" spans="2:4" ht="32.25" customHeight="1">
      <c r="B1105" s="15" t="s">
        <v>6442</v>
      </c>
      <c r="C1105" s="16" t="s">
        <v>6443</v>
      </c>
      <c r="D1105" s="65">
        <v>1200</v>
      </c>
    </row>
    <row r="1106" spans="2:4" ht="22.5">
      <c r="B1106" s="15" t="s">
        <v>6444</v>
      </c>
      <c r="C1106" s="16" t="s">
        <v>6445</v>
      </c>
      <c r="D1106" s="65">
        <v>1200</v>
      </c>
    </row>
    <row r="1107" spans="2:4">
      <c r="B1107" s="15" t="s">
        <v>6446</v>
      </c>
      <c r="C1107" s="16" t="s">
        <v>6447</v>
      </c>
      <c r="D1107" s="65">
        <v>1200</v>
      </c>
    </row>
    <row r="1108" spans="2:4">
      <c r="B1108" s="15" t="s">
        <v>6448</v>
      </c>
      <c r="C1108" s="16" t="s">
        <v>6449</v>
      </c>
      <c r="D1108" s="65">
        <v>1200</v>
      </c>
    </row>
    <row r="1109" spans="2:4">
      <c r="B1109" s="15" t="s">
        <v>6450</v>
      </c>
      <c r="C1109" s="16" t="s">
        <v>6451</v>
      </c>
      <c r="D1109" s="65">
        <v>1200</v>
      </c>
    </row>
    <row r="1110" spans="2:4">
      <c r="B1110" s="15" t="s">
        <v>6452</v>
      </c>
      <c r="C1110" s="16" t="s">
        <v>6453</v>
      </c>
      <c r="D1110" s="65">
        <v>1200</v>
      </c>
    </row>
    <row r="1111" spans="2:4">
      <c r="B1111" s="15" t="s">
        <v>6454</v>
      </c>
      <c r="C1111" s="16" t="s">
        <v>6455</v>
      </c>
      <c r="D1111" s="65">
        <v>1200</v>
      </c>
    </row>
    <row r="1112" spans="2:4">
      <c r="B1112" s="15" t="s">
        <v>6456</v>
      </c>
      <c r="C1112" s="16" t="s">
        <v>6457</v>
      </c>
      <c r="D1112" s="65">
        <v>1200</v>
      </c>
    </row>
    <row r="1113" spans="2:4">
      <c r="B1113" s="15" t="s">
        <v>6458</v>
      </c>
      <c r="C1113" s="16" t="s">
        <v>6459</v>
      </c>
      <c r="D1113" s="65">
        <v>1200</v>
      </c>
    </row>
    <row r="1114" spans="2:4">
      <c r="B1114" s="15" t="s">
        <v>6460</v>
      </c>
      <c r="C1114" s="16" t="s">
        <v>6461</v>
      </c>
      <c r="D1114" s="65">
        <v>1200</v>
      </c>
    </row>
    <row r="1115" spans="2:4">
      <c r="B1115" s="15" t="s">
        <v>6462</v>
      </c>
      <c r="C1115" s="16" t="s">
        <v>6463</v>
      </c>
      <c r="D1115" s="65">
        <v>1200</v>
      </c>
    </row>
    <row r="1116" spans="2:4">
      <c r="B1116" s="15" t="s">
        <v>6464</v>
      </c>
      <c r="C1116" s="16" t="s">
        <v>6465</v>
      </c>
      <c r="D1116" s="65">
        <v>1200</v>
      </c>
    </row>
    <row r="1117" spans="2:4" ht="24.75" customHeight="1">
      <c r="B1117" s="15" t="s">
        <v>6466</v>
      </c>
      <c r="C1117" s="16" t="s">
        <v>6467</v>
      </c>
      <c r="D1117" s="65">
        <v>5500</v>
      </c>
    </row>
    <row r="1118" spans="2:4">
      <c r="B1118" s="15" t="s">
        <v>6468</v>
      </c>
      <c r="C1118" s="16" t="s">
        <v>6469</v>
      </c>
      <c r="D1118" s="65">
        <v>800</v>
      </c>
    </row>
    <row r="1119" spans="2:4">
      <c r="B1119" s="15" t="s">
        <v>6470</v>
      </c>
      <c r="C1119" s="16" t="s">
        <v>6471</v>
      </c>
      <c r="D1119" s="65">
        <v>800</v>
      </c>
    </row>
    <row r="1120" spans="2:4">
      <c r="B1120" s="15" t="s">
        <v>6472</v>
      </c>
      <c r="C1120" s="16" t="s">
        <v>6473</v>
      </c>
      <c r="D1120" s="65">
        <v>800</v>
      </c>
    </row>
    <row r="1121" spans="2:4">
      <c r="B1121" s="15" t="s">
        <v>6474</v>
      </c>
      <c r="C1121" s="16" t="s">
        <v>6475</v>
      </c>
      <c r="D1121" s="65">
        <v>800</v>
      </c>
    </row>
    <row r="1122" spans="2:4">
      <c r="B1122" s="15" t="s">
        <v>6476</v>
      </c>
      <c r="C1122" s="16" t="s">
        <v>6477</v>
      </c>
      <c r="D1122" s="65">
        <v>800</v>
      </c>
    </row>
    <row r="1123" spans="2:4">
      <c r="B1123" s="15" t="s">
        <v>6478</v>
      </c>
      <c r="C1123" s="16" t="s">
        <v>6479</v>
      </c>
      <c r="D1123" s="65">
        <v>800</v>
      </c>
    </row>
    <row r="1124" spans="2:4">
      <c r="B1124" s="15" t="s">
        <v>6480</v>
      </c>
      <c r="C1124" s="16" t="s">
        <v>6481</v>
      </c>
      <c r="D1124" s="65">
        <v>800</v>
      </c>
    </row>
    <row r="1125" spans="2:4">
      <c r="B1125" s="15" t="s">
        <v>6482</v>
      </c>
      <c r="C1125" s="16" t="s">
        <v>6483</v>
      </c>
      <c r="D1125" s="65">
        <v>800</v>
      </c>
    </row>
    <row r="1126" spans="2:4">
      <c r="B1126" s="15" t="s">
        <v>6484</v>
      </c>
      <c r="C1126" s="16" t="s">
        <v>6485</v>
      </c>
      <c r="D1126" s="65">
        <v>800</v>
      </c>
    </row>
    <row r="1127" spans="2:4">
      <c r="B1127" s="15" t="s">
        <v>6486</v>
      </c>
      <c r="C1127" s="16" t="s">
        <v>6487</v>
      </c>
      <c r="D1127" s="65">
        <v>800</v>
      </c>
    </row>
    <row r="1128" spans="2:4">
      <c r="B1128" s="15" t="s">
        <v>6488</v>
      </c>
      <c r="C1128" s="16" t="s">
        <v>6489</v>
      </c>
      <c r="D1128" s="65">
        <v>800</v>
      </c>
    </row>
    <row r="1129" spans="2:4">
      <c r="B1129" s="15" t="s">
        <v>6490</v>
      </c>
      <c r="C1129" s="16" t="s">
        <v>6491</v>
      </c>
      <c r="D1129" s="65">
        <v>800</v>
      </c>
    </row>
    <row r="1130" spans="2:4">
      <c r="B1130" s="15" t="s">
        <v>6492</v>
      </c>
      <c r="C1130" s="16" t="s">
        <v>6493</v>
      </c>
      <c r="D1130" s="65">
        <v>800</v>
      </c>
    </row>
    <row r="1131" spans="2:4">
      <c r="B1131" s="15" t="s">
        <v>6494</v>
      </c>
      <c r="C1131" s="16" t="s">
        <v>6495</v>
      </c>
      <c r="D1131" s="65">
        <v>800</v>
      </c>
    </row>
    <row r="1132" spans="2:4">
      <c r="B1132" s="15" t="s">
        <v>6496</v>
      </c>
      <c r="C1132" s="16" t="s">
        <v>6497</v>
      </c>
      <c r="D1132" s="65">
        <v>800</v>
      </c>
    </row>
    <row r="1133" spans="2:4">
      <c r="B1133" s="15" t="s">
        <v>6498</v>
      </c>
      <c r="C1133" s="16" t="s">
        <v>6499</v>
      </c>
      <c r="D1133" s="65">
        <v>800</v>
      </c>
    </row>
    <row r="1134" spans="2:4">
      <c r="B1134" s="15" t="s">
        <v>6500</v>
      </c>
      <c r="C1134" s="16" t="s">
        <v>6501</v>
      </c>
      <c r="D1134" s="65">
        <v>800</v>
      </c>
    </row>
    <row r="1135" spans="2:4">
      <c r="B1135" s="15" t="s">
        <v>6502</v>
      </c>
      <c r="C1135" s="16" t="s">
        <v>6503</v>
      </c>
      <c r="D1135" s="65">
        <v>800</v>
      </c>
    </row>
    <row r="1136" spans="2:4">
      <c r="B1136" s="15" t="s">
        <v>6504</v>
      </c>
      <c r="C1136" s="16" t="s">
        <v>6505</v>
      </c>
      <c r="D1136" s="65">
        <v>800</v>
      </c>
    </row>
    <row r="1137" spans="2:4">
      <c r="B1137" s="15" t="s">
        <v>6506</v>
      </c>
      <c r="C1137" s="16" t="s">
        <v>6507</v>
      </c>
      <c r="D1137" s="65">
        <v>800</v>
      </c>
    </row>
    <row r="1138" spans="2:4">
      <c r="B1138" s="15" t="s">
        <v>6508</v>
      </c>
      <c r="C1138" s="16" t="s">
        <v>6509</v>
      </c>
      <c r="D1138" s="65">
        <v>800</v>
      </c>
    </row>
    <row r="1139" spans="2:4">
      <c r="B1139" s="15" t="s">
        <v>6510</v>
      </c>
      <c r="C1139" s="16" t="s">
        <v>6511</v>
      </c>
      <c r="D1139" s="65">
        <v>800</v>
      </c>
    </row>
    <row r="1140" spans="2:4">
      <c r="B1140" s="15" t="s">
        <v>6512</v>
      </c>
      <c r="C1140" s="16" t="s">
        <v>6513</v>
      </c>
      <c r="D1140" s="65">
        <v>800</v>
      </c>
    </row>
    <row r="1141" spans="2:4">
      <c r="B1141" s="15" t="s">
        <v>6514</v>
      </c>
      <c r="C1141" s="16" t="s">
        <v>6515</v>
      </c>
      <c r="D1141" s="65">
        <v>800</v>
      </c>
    </row>
    <row r="1142" spans="2:4">
      <c r="B1142" s="15" t="s">
        <v>6516</v>
      </c>
      <c r="C1142" s="16" t="s">
        <v>6517</v>
      </c>
      <c r="D1142" s="65">
        <v>800</v>
      </c>
    </row>
    <row r="1143" spans="2:4">
      <c r="B1143" s="15" t="s">
        <v>6518</v>
      </c>
      <c r="C1143" s="16" t="s">
        <v>6519</v>
      </c>
      <c r="D1143" s="65">
        <v>800</v>
      </c>
    </row>
    <row r="1144" spans="2:4">
      <c r="B1144" s="15" t="s">
        <v>6520</v>
      </c>
      <c r="C1144" s="16" t="s">
        <v>6521</v>
      </c>
      <c r="D1144" s="65">
        <v>800</v>
      </c>
    </row>
    <row r="1145" spans="2:4">
      <c r="B1145" s="15" t="s">
        <v>6522</v>
      </c>
      <c r="C1145" s="16" t="s">
        <v>6523</v>
      </c>
      <c r="D1145" s="65">
        <v>800</v>
      </c>
    </row>
    <row r="1146" spans="2:4">
      <c r="B1146" s="15" t="s">
        <v>6524</v>
      </c>
      <c r="C1146" s="16" t="s">
        <v>6525</v>
      </c>
      <c r="D1146" s="65">
        <v>800</v>
      </c>
    </row>
    <row r="1147" spans="2:4">
      <c r="B1147" s="15" t="s">
        <v>6526</v>
      </c>
      <c r="C1147" s="16" t="s">
        <v>6527</v>
      </c>
      <c r="D1147" s="65">
        <v>800</v>
      </c>
    </row>
    <row r="1148" spans="2:4">
      <c r="B1148" s="15" t="s">
        <v>6528</v>
      </c>
      <c r="C1148" s="16" t="s">
        <v>6529</v>
      </c>
      <c r="D1148" s="65">
        <v>800</v>
      </c>
    </row>
    <row r="1149" spans="2:4">
      <c r="B1149" s="15" t="s">
        <v>6530</v>
      </c>
      <c r="C1149" s="16" t="s">
        <v>6531</v>
      </c>
      <c r="D1149" s="65">
        <v>800</v>
      </c>
    </row>
    <row r="1150" spans="2:4">
      <c r="B1150" s="15" t="s">
        <v>6532</v>
      </c>
      <c r="C1150" s="16" t="s">
        <v>6533</v>
      </c>
      <c r="D1150" s="65">
        <v>800</v>
      </c>
    </row>
    <row r="1151" spans="2:4">
      <c r="B1151" s="15" t="s">
        <v>6534</v>
      </c>
      <c r="C1151" s="16" t="s">
        <v>6535</v>
      </c>
      <c r="D1151" s="65">
        <v>800</v>
      </c>
    </row>
    <row r="1152" spans="2:4">
      <c r="B1152" s="15" t="s">
        <v>6536</v>
      </c>
      <c r="C1152" s="16" t="s">
        <v>6537</v>
      </c>
      <c r="D1152" s="65">
        <v>800</v>
      </c>
    </row>
    <row r="1153" spans="2:4">
      <c r="B1153" s="15" t="s">
        <v>6538</v>
      </c>
      <c r="C1153" s="16" t="s">
        <v>6539</v>
      </c>
      <c r="D1153" s="65">
        <v>800</v>
      </c>
    </row>
    <row r="1154" spans="2:4">
      <c r="B1154" s="15" t="s">
        <v>6540</v>
      </c>
      <c r="C1154" s="16" t="s">
        <v>6541</v>
      </c>
      <c r="D1154" s="65">
        <v>800</v>
      </c>
    </row>
    <row r="1155" spans="2:4">
      <c r="B1155" s="15" t="s">
        <v>6542</v>
      </c>
      <c r="C1155" s="16" t="s">
        <v>6543</v>
      </c>
      <c r="D1155" s="65">
        <v>800</v>
      </c>
    </row>
    <row r="1156" spans="2:4">
      <c r="B1156" s="15" t="s">
        <v>6544</v>
      </c>
      <c r="C1156" s="16" t="s">
        <v>6545</v>
      </c>
      <c r="D1156" s="65">
        <v>800</v>
      </c>
    </row>
    <row r="1157" spans="2:4">
      <c r="B1157" s="15" t="s">
        <v>6546</v>
      </c>
      <c r="C1157" s="16" t="s">
        <v>6547</v>
      </c>
      <c r="D1157" s="65">
        <v>800</v>
      </c>
    </row>
    <row r="1158" spans="2:4">
      <c r="B1158" s="15" t="s">
        <v>6548</v>
      </c>
      <c r="C1158" s="16" t="s">
        <v>6549</v>
      </c>
      <c r="D1158" s="65">
        <v>800</v>
      </c>
    </row>
    <row r="1159" spans="2:4">
      <c r="B1159" s="15" t="s">
        <v>6550</v>
      </c>
      <c r="C1159" s="16" t="s">
        <v>6551</v>
      </c>
      <c r="D1159" s="65">
        <v>800</v>
      </c>
    </row>
    <row r="1160" spans="2:4">
      <c r="B1160" s="15" t="s">
        <v>6552</v>
      </c>
      <c r="C1160" s="16" t="s">
        <v>6553</v>
      </c>
      <c r="D1160" s="65">
        <v>800</v>
      </c>
    </row>
    <row r="1161" spans="2:4">
      <c r="B1161" s="15" t="s">
        <v>6554</v>
      </c>
      <c r="C1161" s="16" t="s">
        <v>6555</v>
      </c>
      <c r="D1161" s="65">
        <v>800</v>
      </c>
    </row>
    <row r="1162" spans="2:4">
      <c r="B1162" s="15" t="s">
        <v>6556</v>
      </c>
      <c r="C1162" s="16" t="s">
        <v>6557</v>
      </c>
      <c r="D1162" s="65">
        <v>800</v>
      </c>
    </row>
    <row r="1163" spans="2:4">
      <c r="B1163" s="15" t="s">
        <v>6558</v>
      </c>
      <c r="C1163" s="16" t="s">
        <v>6559</v>
      </c>
      <c r="D1163" s="65">
        <v>800</v>
      </c>
    </row>
    <row r="1164" spans="2:4">
      <c r="B1164" s="15" t="s">
        <v>6560</v>
      </c>
      <c r="C1164" s="16" t="s">
        <v>6561</v>
      </c>
      <c r="D1164" s="65">
        <v>800</v>
      </c>
    </row>
    <row r="1165" spans="2:4">
      <c r="B1165" s="15" t="s">
        <v>6562</v>
      </c>
      <c r="C1165" s="16" t="s">
        <v>6563</v>
      </c>
      <c r="D1165" s="65">
        <v>1310</v>
      </c>
    </row>
    <row r="1166" spans="2:4">
      <c r="B1166" s="15" t="s">
        <v>6564</v>
      </c>
      <c r="C1166" s="16" t="s">
        <v>6565</v>
      </c>
      <c r="D1166" s="65">
        <v>420</v>
      </c>
    </row>
    <row r="1167" spans="2:4">
      <c r="B1167" s="15" t="s">
        <v>6566</v>
      </c>
      <c r="C1167" s="16" t="s">
        <v>6567</v>
      </c>
      <c r="D1167" s="65">
        <v>420</v>
      </c>
    </row>
    <row r="1168" spans="2:4">
      <c r="B1168" s="15" t="s">
        <v>6568</v>
      </c>
      <c r="C1168" s="16" t="s">
        <v>6569</v>
      </c>
      <c r="D1168" s="65">
        <v>420</v>
      </c>
    </row>
    <row r="1169" spans="2:4">
      <c r="B1169" s="15" t="s">
        <v>6570</v>
      </c>
      <c r="C1169" s="16" t="s">
        <v>6571</v>
      </c>
      <c r="D1169" s="65">
        <v>420</v>
      </c>
    </row>
    <row r="1170" spans="2:4">
      <c r="B1170" s="15" t="s">
        <v>6572</v>
      </c>
      <c r="C1170" s="16" t="s">
        <v>6573</v>
      </c>
      <c r="D1170" s="65">
        <v>420</v>
      </c>
    </row>
    <row r="1171" spans="2:4">
      <c r="B1171" s="15" t="s">
        <v>6574</v>
      </c>
      <c r="C1171" s="16" t="s">
        <v>6575</v>
      </c>
      <c r="D1171" s="65">
        <v>420</v>
      </c>
    </row>
    <row r="1172" spans="2:4">
      <c r="B1172" s="15" t="s">
        <v>6576</v>
      </c>
      <c r="C1172" s="16" t="s">
        <v>6577</v>
      </c>
      <c r="D1172" s="65">
        <v>420</v>
      </c>
    </row>
    <row r="1173" spans="2:4">
      <c r="B1173" s="15" t="s">
        <v>6578</v>
      </c>
      <c r="C1173" s="16" t="s">
        <v>6579</v>
      </c>
      <c r="D1173" s="65">
        <v>420</v>
      </c>
    </row>
    <row r="1174" spans="2:4">
      <c r="B1174" s="15" t="s">
        <v>6580</v>
      </c>
      <c r="C1174" s="16" t="s">
        <v>6581</v>
      </c>
      <c r="D1174" s="65">
        <v>630</v>
      </c>
    </row>
    <row r="1175" spans="2:4">
      <c r="B1175" s="15" t="s">
        <v>6582</v>
      </c>
      <c r="C1175" s="16" t="s">
        <v>6583</v>
      </c>
      <c r="D1175" s="65">
        <v>630</v>
      </c>
    </row>
    <row r="1176" spans="2:4">
      <c r="B1176" s="15" t="s">
        <v>6584</v>
      </c>
      <c r="C1176" s="16" t="s">
        <v>6585</v>
      </c>
      <c r="D1176" s="65">
        <v>630</v>
      </c>
    </row>
    <row r="1177" spans="2:4">
      <c r="B1177" s="15" t="s">
        <v>6586</v>
      </c>
      <c r="C1177" s="16" t="s">
        <v>6587</v>
      </c>
      <c r="D1177" s="65">
        <v>630</v>
      </c>
    </row>
    <row r="1178" spans="2:4">
      <c r="B1178" s="15" t="s">
        <v>6588</v>
      </c>
      <c r="C1178" s="16" t="s">
        <v>6589</v>
      </c>
      <c r="D1178" s="65">
        <v>630</v>
      </c>
    </row>
    <row r="1179" spans="2:4">
      <c r="B1179" s="15" t="s">
        <v>6590</v>
      </c>
      <c r="C1179" s="16" t="s">
        <v>6591</v>
      </c>
      <c r="D1179" s="65">
        <v>630</v>
      </c>
    </row>
    <row r="1180" spans="2:4">
      <c r="B1180" s="15" t="s">
        <v>6592</v>
      </c>
      <c r="C1180" s="16" t="s">
        <v>6593</v>
      </c>
      <c r="D1180" s="65">
        <v>630</v>
      </c>
    </row>
    <row r="1181" spans="2:4">
      <c r="B1181" s="15" t="s">
        <v>6594</v>
      </c>
      <c r="C1181" s="16" t="s">
        <v>6595</v>
      </c>
      <c r="D1181" s="65">
        <v>420</v>
      </c>
    </row>
    <row r="1182" spans="2:4">
      <c r="B1182" s="15" t="s">
        <v>6596</v>
      </c>
      <c r="C1182" s="16" t="s">
        <v>6597</v>
      </c>
      <c r="D1182" s="65">
        <v>420</v>
      </c>
    </row>
    <row r="1183" spans="2:4">
      <c r="B1183" s="15" t="s">
        <v>6598</v>
      </c>
      <c r="C1183" s="16" t="s">
        <v>6599</v>
      </c>
      <c r="D1183" s="65">
        <v>420</v>
      </c>
    </row>
    <row r="1184" spans="2:4">
      <c r="B1184" s="15" t="s">
        <v>6600</v>
      </c>
      <c r="C1184" s="16" t="s">
        <v>6601</v>
      </c>
      <c r="D1184" s="65">
        <v>420</v>
      </c>
    </row>
    <row r="1185" spans="2:4">
      <c r="B1185" s="15" t="s">
        <v>6602</v>
      </c>
      <c r="C1185" s="16" t="s">
        <v>6603</v>
      </c>
      <c r="D1185" s="65">
        <v>420</v>
      </c>
    </row>
    <row r="1186" spans="2:4">
      <c r="B1186" s="15" t="s">
        <v>6604</v>
      </c>
      <c r="C1186" s="16" t="s">
        <v>6605</v>
      </c>
      <c r="D1186" s="65">
        <v>420</v>
      </c>
    </row>
    <row r="1187" spans="2:4">
      <c r="B1187" s="15" t="s">
        <v>6606</v>
      </c>
      <c r="C1187" s="16" t="s">
        <v>6607</v>
      </c>
      <c r="D1187" s="65">
        <v>420</v>
      </c>
    </row>
    <row r="1188" spans="2:4">
      <c r="B1188" s="15" t="s">
        <v>6608</v>
      </c>
      <c r="C1188" s="16" t="s">
        <v>6609</v>
      </c>
      <c r="D1188" s="65">
        <v>420</v>
      </c>
    </row>
    <row r="1189" spans="2:4">
      <c r="B1189" s="15" t="s">
        <v>6610</v>
      </c>
      <c r="C1189" s="16" t="s">
        <v>6611</v>
      </c>
      <c r="D1189" s="65">
        <v>420</v>
      </c>
    </row>
    <row r="1190" spans="2:4">
      <c r="B1190" s="15" t="s">
        <v>6612</v>
      </c>
      <c r="C1190" s="16" t="s">
        <v>6613</v>
      </c>
      <c r="D1190" s="65">
        <v>420</v>
      </c>
    </row>
    <row r="1191" spans="2:4">
      <c r="B1191" s="15" t="s">
        <v>6614</v>
      </c>
      <c r="C1191" s="16" t="s">
        <v>6615</v>
      </c>
      <c r="D1191" s="65">
        <v>420</v>
      </c>
    </row>
    <row r="1192" spans="2:4">
      <c r="B1192" s="15" t="s">
        <v>6616</v>
      </c>
      <c r="C1192" s="16" t="s">
        <v>6617</v>
      </c>
      <c r="D1192" s="65">
        <v>420</v>
      </c>
    </row>
    <row r="1193" spans="2:4">
      <c r="B1193" s="15" t="s">
        <v>6618</v>
      </c>
      <c r="C1193" s="16" t="s">
        <v>6619</v>
      </c>
      <c r="D1193" s="65">
        <v>420</v>
      </c>
    </row>
    <row r="1194" spans="2:4">
      <c r="B1194" s="15" t="s">
        <v>6620</v>
      </c>
      <c r="C1194" s="16" t="s">
        <v>6621</v>
      </c>
      <c r="D1194" s="65">
        <v>420</v>
      </c>
    </row>
    <row r="1195" spans="2:4">
      <c r="B1195" s="15" t="s">
        <v>6622</v>
      </c>
      <c r="C1195" s="16" t="s">
        <v>6623</v>
      </c>
      <c r="D1195" s="65">
        <v>420</v>
      </c>
    </row>
    <row r="1196" spans="2:4">
      <c r="B1196" s="15" t="s">
        <v>6624</v>
      </c>
      <c r="C1196" s="16" t="s">
        <v>6625</v>
      </c>
      <c r="D1196" s="65">
        <v>420</v>
      </c>
    </row>
    <row r="1197" spans="2:4">
      <c r="B1197" s="15" t="s">
        <v>6626</v>
      </c>
      <c r="C1197" s="16" t="s">
        <v>6627</v>
      </c>
      <c r="D1197" s="65">
        <v>420</v>
      </c>
    </row>
    <row r="1198" spans="2:4">
      <c r="B1198" s="15" t="s">
        <v>6628</v>
      </c>
      <c r="C1198" s="16" t="s">
        <v>6629</v>
      </c>
      <c r="D1198" s="65">
        <v>420</v>
      </c>
    </row>
    <row r="1199" spans="2:4">
      <c r="B1199" s="15" t="s">
        <v>6630</v>
      </c>
      <c r="C1199" s="16" t="s">
        <v>6631</v>
      </c>
      <c r="D1199" s="65">
        <v>420</v>
      </c>
    </row>
    <row r="1200" spans="2:4">
      <c r="B1200" s="15" t="s">
        <v>6632</v>
      </c>
      <c r="C1200" s="16" t="s">
        <v>6633</v>
      </c>
      <c r="D1200" s="65">
        <v>420</v>
      </c>
    </row>
    <row r="1201" spans="2:4">
      <c r="B1201" s="15" t="s">
        <v>6634</v>
      </c>
      <c r="C1201" s="16" t="s">
        <v>6635</v>
      </c>
      <c r="D1201" s="65">
        <v>420</v>
      </c>
    </row>
    <row r="1202" spans="2:4">
      <c r="B1202" s="15" t="s">
        <v>6636</v>
      </c>
      <c r="C1202" s="16" t="s">
        <v>6637</v>
      </c>
      <c r="D1202" s="65">
        <v>420</v>
      </c>
    </row>
    <row r="1203" spans="2:4">
      <c r="B1203" s="15" t="s">
        <v>6638</v>
      </c>
      <c r="C1203" s="16" t="s">
        <v>6639</v>
      </c>
      <c r="D1203" s="65">
        <v>420</v>
      </c>
    </row>
    <row r="1204" spans="2:4">
      <c r="B1204" s="15" t="s">
        <v>6640</v>
      </c>
      <c r="C1204" s="16" t="s">
        <v>6641</v>
      </c>
      <c r="D1204" s="65">
        <v>420</v>
      </c>
    </row>
    <row r="1205" spans="2:4">
      <c r="B1205" s="15" t="s">
        <v>6642</v>
      </c>
      <c r="C1205" s="16" t="s">
        <v>6643</v>
      </c>
      <c r="D1205" s="65">
        <v>420</v>
      </c>
    </row>
    <row r="1206" spans="2:4">
      <c r="B1206" s="15" t="s">
        <v>6644</v>
      </c>
      <c r="C1206" s="16" t="s">
        <v>6645</v>
      </c>
      <c r="D1206" s="65">
        <v>420</v>
      </c>
    </row>
    <row r="1207" spans="2:4">
      <c r="B1207" s="15" t="s">
        <v>6646</v>
      </c>
      <c r="C1207" s="16" t="s">
        <v>6647</v>
      </c>
      <c r="D1207" s="65">
        <v>420</v>
      </c>
    </row>
    <row r="1208" spans="2:4">
      <c r="B1208" s="15" t="s">
        <v>6648</v>
      </c>
      <c r="C1208" s="16" t="s">
        <v>6649</v>
      </c>
      <c r="D1208" s="65">
        <v>420</v>
      </c>
    </row>
    <row r="1209" spans="2:4">
      <c r="B1209" s="15" t="s">
        <v>6650</v>
      </c>
      <c r="C1209" s="16" t="s">
        <v>6651</v>
      </c>
      <c r="D1209" s="65">
        <v>420</v>
      </c>
    </row>
    <row r="1210" spans="2:4">
      <c r="B1210" s="15" t="s">
        <v>6652</v>
      </c>
      <c r="C1210" s="16" t="s">
        <v>6653</v>
      </c>
      <c r="D1210" s="65">
        <v>420</v>
      </c>
    </row>
    <row r="1211" spans="2:4">
      <c r="B1211" s="15" t="s">
        <v>6654</v>
      </c>
      <c r="C1211" s="16" t="s">
        <v>6655</v>
      </c>
      <c r="D1211" s="65">
        <v>420</v>
      </c>
    </row>
    <row r="1212" spans="2:4">
      <c r="B1212" s="15" t="s">
        <v>6656</v>
      </c>
      <c r="C1212" s="16" t="s">
        <v>6657</v>
      </c>
      <c r="D1212" s="65">
        <v>420</v>
      </c>
    </row>
    <row r="1213" spans="2:4">
      <c r="B1213" s="62" t="s">
        <v>6658</v>
      </c>
      <c r="C1213" s="63"/>
      <c r="D1213" s="64"/>
    </row>
    <row r="1214" spans="2:4">
      <c r="B1214" s="15" t="s">
        <v>6659</v>
      </c>
      <c r="C1214" s="16" t="s">
        <v>6660</v>
      </c>
      <c r="D1214" s="65">
        <v>840</v>
      </c>
    </row>
    <row r="1215" spans="2:4">
      <c r="B1215" s="15" t="s">
        <v>6661</v>
      </c>
      <c r="C1215" s="16" t="s">
        <v>6662</v>
      </c>
      <c r="D1215" s="65">
        <v>840</v>
      </c>
    </row>
    <row r="1216" spans="2:4">
      <c r="B1216" s="15" t="s">
        <v>6663</v>
      </c>
      <c r="C1216" s="16" t="s">
        <v>6664</v>
      </c>
      <c r="D1216" s="65">
        <v>1200</v>
      </c>
    </row>
    <row r="1217" spans="2:4">
      <c r="B1217" s="15" t="s">
        <v>6665</v>
      </c>
      <c r="C1217" s="16" t="s">
        <v>6666</v>
      </c>
      <c r="D1217" s="65">
        <v>840</v>
      </c>
    </row>
    <row r="1218" spans="2:4">
      <c r="B1218" s="15" t="s">
        <v>6667</v>
      </c>
      <c r="C1218" s="16" t="s">
        <v>6668</v>
      </c>
      <c r="D1218" s="65">
        <v>840</v>
      </c>
    </row>
    <row r="1219" spans="2:4">
      <c r="B1219" s="62" t="s">
        <v>6669</v>
      </c>
      <c r="C1219" s="63"/>
      <c r="D1219" s="64"/>
    </row>
    <row r="1220" spans="2:4">
      <c r="B1220" s="15" t="s">
        <v>6670</v>
      </c>
      <c r="C1220" s="16" t="s">
        <v>6671</v>
      </c>
      <c r="D1220" s="65">
        <v>1640</v>
      </c>
    </row>
    <row r="1221" spans="2:4">
      <c r="B1221" s="62" t="s">
        <v>6672</v>
      </c>
      <c r="C1221" s="63"/>
      <c r="D1221" s="64"/>
    </row>
    <row r="1222" spans="2:4">
      <c r="B1222" s="15" t="s">
        <v>6673</v>
      </c>
      <c r="C1222" s="16" t="s">
        <v>6674</v>
      </c>
      <c r="D1222" s="65">
        <v>5120</v>
      </c>
    </row>
    <row r="1223" spans="2:4">
      <c r="B1223" s="15" t="s">
        <v>6675</v>
      </c>
      <c r="C1223" s="16" t="s">
        <v>6676</v>
      </c>
      <c r="D1223" s="65">
        <v>1560</v>
      </c>
    </row>
    <row r="1224" spans="2:4">
      <c r="B1224" s="15" t="s">
        <v>6677</v>
      </c>
      <c r="C1224" s="16" t="s">
        <v>6678</v>
      </c>
      <c r="D1224" s="65">
        <v>94500</v>
      </c>
    </row>
    <row r="1225" spans="2:4">
      <c r="B1225" s="15" t="s">
        <v>6679</v>
      </c>
      <c r="C1225" s="16" t="s">
        <v>6680</v>
      </c>
      <c r="D1225" s="65">
        <v>133350</v>
      </c>
    </row>
    <row r="1226" spans="2:4">
      <c r="B1226" s="15" t="s">
        <v>6681</v>
      </c>
      <c r="C1226" s="16" t="s">
        <v>6682</v>
      </c>
      <c r="D1226" s="65">
        <v>12080</v>
      </c>
    </row>
    <row r="1227" spans="2:4">
      <c r="B1227" s="15" t="s">
        <v>6683</v>
      </c>
      <c r="C1227" s="16" t="s">
        <v>6684</v>
      </c>
      <c r="D1227" s="65">
        <v>100800</v>
      </c>
    </row>
    <row r="1228" spans="2:4">
      <c r="B1228" s="15" t="s">
        <v>6685</v>
      </c>
      <c r="C1228" s="16" t="s">
        <v>6686</v>
      </c>
      <c r="D1228" s="65">
        <v>133350</v>
      </c>
    </row>
    <row r="1229" spans="2:4">
      <c r="B1229" s="15" t="s">
        <v>6687</v>
      </c>
      <c r="C1229" s="16" t="s">
        <v>6688</v>
      </c>
      <c r="D1229" s="65">
        <v>128100</v>
      </c>
    </row>
    <row r="1230" spans="2:4">
      <c r="B1230" s="15" t="s">
        <v>6689</v>
      </c>
      <c r="C1230" s="16" t="s">
        <v>6690</v>
      </c>
      <c r="D1230" s="65">
        <v>75080</v>
      </c>
    </row>
    <row r="1231" spans="2:4">
      <c r="B1231" s="15" t="s">
        <v>6691</v>
      </c>
      <c r="C1231" s="16" t="s">
        <v>6692</v>
      </c>
      <c r="D1231" s="65">
        <v>63000</v>
      </c>
    </row>
    <row r="1232" spans="2:4">
      <c r="B1232" s="15" t="s">
        <v>6693</v>
      </c>
      <c r="C1232" s="16" t="s">
        <v>6694</v>
      </c>
      <c r="D1232" s="65">
        <v>84000</v>
      </c>
    </row>
    <row r="1233" spans="2:4">
      <c r="B1233" s="15" t="s">
        <v>6695</v>
      </c>
      <c r="C1233" s="16" t="s">
        <v>6696</v>
      </c>
      <c r="D1233" s="65">
        <v>15600</v>
      </c>
    </row>
    <row r="1234" spans="2:4">
      <c r="B1234" s="15" t="s">
        <v>6697</v>
      </c>
      <c r="C1234" s="16" t="s">
        <v>6698</v>
      </c>
      <c r="D1234" s="65">
        <v>99960</v>
      </c>
    </row>
    <row r="1235" spans="2:4">
      <c r="B1235" s="15" t="s">
        <v>6699</v>
      </c>
      <c r="C1235" s="16" t="s">
        <v>6700</v>
      </c>
      <c r="D1235" s="65">
        <v>31500</v>
      </c>
    </row>
    <row r="1236" spans="2:4">
      <c r="B1236" s="15" t="s">
        <v>6701</v>
      </c>
      <c r="C1236" s="16" t="s">
        <v>6702</v>
      </c>
      <c r="D1236" s="65">
        <v>126000</v>
      </c>
    </row>
    <row r="1237" spans="2:4">
      <c r="B1237" s="15" t="s">
        <v>6703</v>
      </c>
      <c r="C1237" s="16" t="s">
        <v>6704</v>
      </c>
      <c r="D1237" s="65">
        <v>22000</v>
      </c>
    </row>
    <row r="1238" spans="2:4">
      <c r="B1238" s="15" t="s">
        <v>6705</v>
      </c>
      <c r="C1238" s="16" t="s">
        <v>6706</v>
      </c>
      <c r="D1238" s="65">
        <v>147000</v>
      </c>
    </row>
    <row r="1239" spans="2:4">
      <c r="B1239" s="15" t="s">
        <v>6707</v>
      </c>
      <c r="C1239" s="16" t="s">
        <v>6708</v>
      </c>
      <c r="D1239" s="65">
        <v>1200</v>
      </c>
    </row>
    <row r="1240" spans="2:4">
      <c r="B1240" s="15" t="s">
        <v>6709</v>
      </c>
      <c r="C1240" s="16" t="s">
        <v>6710</v>
      </c>
      <c r="D1240" s="65">
        <v>5250</v>
      </c>
    </row>
    <row r="1241" spans="2:4" ht="22.5">
      <c r="B1241" s="15" t="s">
        <v>6711</v>
      </c>
      <c r="C1241" s="16" t="s">
        <v>6712</v>
      </c>
      <c r="D1241" s="65">
        <v>36750</v>
      </c>
    </row>
    <row r="1242" spans="2:4" ht="22.5">
      <c r="B1242" s="15" t="s">
        <v>6713</v>
      </c>
      <c r="C1242" s="16" t="s">
        <v>6714</v>
      </c>
      <c r="D1242" s="65">
        <v>29400</v>
      </c>
    </row>
    <row r="1243" spans="2:4">
      <c r="B1243" s="15" t="s">
        <v>6715</v>
      </c>
      <c r="C1243" s="16" t="s">
        <v>6716</v>
      </c>
      <c r="D1243" s="65">
        <v>94500</v>
      </c>
    </row>
    <row r="1244" spans="2:4">
      <c r="B1244" s="15" t="s">
        <v>6717</v>
      </c>
      <c r="C1244" s="16" t="s">
        <v>6718</v>
      </c>
      <c r="D1244" s="65">
        <v>40530</v>
      </c>
    </row>
    <row r="1245" spans="2:4" ht="22.5">
      <c r="B1245" s="15" t="s">
        <v>6719</v>
      </c>
      <c r="C1245" s="16" t="s">
        <v>6720</v>
      </c>
      <c r="D1245" s="65">
        <v>20900</v>
      </c>
    </row>
    <row r="1246" spans="2:4">
      <c r="B1246" s="15" t="s">
        <v>6721</v>
      </c>
      <c r="C1246" s="16" t="s">
        <v>6722</v>
      </c>
      <c r="D1246" s="65">
        <v>19950</v>
      </c>
    </row>
    <row r="1247" spans="2:4">
      <c r="B1247" s="15" t="s">
        <v>6723</v>
      </c>
      <c r="C1247" s="16" t="s">
        <v>6724</v>
      </c>
      <c r="D1247" s="65">
        <v>147000</v>
      </c>
    </row>
    <row r="1248" spans="2:4">
      <c r="B1248" s="15" t="s">
        <v>6725</v>
      </c>
      <c r="C1248" s="16" t="s">
        <v>6726</v>
      </c>
      <c r="D1248" s="65">
        <v>36750</v>
      </c>
    </row>
    <row r="1249" spans="2:4">
      <c r="B1249" s="15" t="s">
        <v>6727</v>
      </c>
      <c r="C1249" s="16" t="s">
        <v>6728</v>
      </c>
      <c r="D1249" s="65">
        <v>147000</v>
      </c>
    </row>
    <row r="1250" spans="2:4">
      <c r="B1250" s="15" t="s">
        <v>6729</v>
      </c>
      <c r="C1250" s="16" t="s">
        <v>6730</v>
      </c>
      <c r="D1250" s="65">
        <v>8930</v>
      </c>
    </row>
    <row r="1251" spans="2:4">
      <c r="B1251" s="15" t="s">
        <v>6731</v>
      </c>
      <c r="C1251" s="16" t="s">
        <v>6732</v>
      </c>
      <c r="D1251" s="65">
        <v>6000</v>
      </c>
    </row>
    <row r="1252" spans="2:4">
      <c r="B1252" s="15" t="s">
        <v>6733</v>
      </c>
      <c r="C1252" s="16" t="s">
        <v>6734</v>
      </c>
      <c r="D1252" s="65">
        <v>10500</v>
      </c>
    </row>
    <row r="1253" spans="2:4">
      <c r="B1253" s="15" t="s">
        <v>6735</v>
      </c>
      <c r="C1253" s="16" t="s">
        <v>6736</v>
      </c>
      <c r="D1253" s="65">
        <v>2730</v>
      </c>
    </row>
    <row r="1254" spans="2:4">
      <c r="B1254" s="15" t="s">
        <v>6737</v>
      </c>
      <c r="C1254" s="16" t="s">
        <v>6738</v>
      </c>
      <c r="D1254" s="65">
        <v>7560</v>
      </c>
    </row>
    <row r="1255" spans="2:4" ht="22.5">
      <c r="B1255" s="15" t="s">
        <v>6739</v>
      </c>
      <c r="C1255" s="16" t="s">
        <v>6740</v>
      </c>
      <c r="D1255" s="65">
        <v>8510</v>
      </c>
    </row>
    <row r="1256" spans="2:4" ht="22.5">
      <c r="B1256" s="15" t="s">
        <v>6741</v>
      </c>
      <c r="C1256" s="16" t="s">
        <v>6742</v>
      </c>
      <c r="D1256" s="65">
        <v>2060</v>
      </c>
    </row>
    <row r="1257" spans="2:4">
      <c r="B1257" s="15" t="s">
        <v>6743</v>
      </c>
      <c r="C1257" s="16" t="s">
        <v>6744</v>
      </c>
      <c r="D1257" s="65">
        <v>4250</v>
      </c>
    </row>
    <row r="1258" spans="2:4">
      <c r="B1258" s="15" t="s">
        <v>6745</v>
      </c>
      <c r="C1258" s="16" t="s">
        <v>6746</v>
      </c>
      <c r="D1258" s="65">
        <v>720</v>
      </c>
    </row>
    <row r="1259" spans="2:4">
      <c r="B1259" s="15" t="s">
        <v>6747</v>
      </c>
      <c r="C1259" s="16" t="s">
        <v>6748</v>
      </c>
      <c r="D1259" s="65">
        <v>2760</v>
      </c>
    </row>
    <row r="1260" spans="2:4">
      <c r="B1260" s="15" t="s">
        <v>6749</v>
      </c>
      <c r="C1260" s="16" t="s">
        <v>6750</v>
      </c>
      <c r="D1260" s="65">
        <v>6830</v>
      </c>
    </row>
    <row r="1261" spans="2:4">
      <c r="B1261" s="15" t="s">
        <v>6751</v>
      </c>
      <c r="C1261" s="16" t="s">
        <v>6752</v>
      </c>
      <c r="D1261" s="65">
        <v>3100</v>
      </c>
    </row>
    <row r="1262" spans="2:4">
      <c r="B1262" s="15" t="s">
        <v>6753</v>
      </c>
      <c r="C1262" s="16" t="s">
        <v>6754</v>
      </c>
      <c r="D1262" s="65">
        <v>6830</v>
      </c>
    </row>
    <row r="1263" spans="2:4">
      <c r="B1263" s="15" t="s">
        <v>6755</v>
      </c>
      <c r="C1263" s="16" t="s">
        <v>6756</v>
      </c>
      <c r="D1263" s="65">
        <v>10710</v>
      </c>
    </row>
    <row r="1264" spans="2:4" ht="22.5">
      <c r="B1264" s="15" t="s">
        <v>6757</v>
      </c>
      <c r="C1264" s="16" t="s">
        <v>6758</v>
      </c>
      <c r="D1264" s="65">
        <v>11760</v>
      </c>
    </row>
    <row r="1265" spans="2:10">
      <c r="B1265" s="15" t="s">
        <v>6759</v>
      </c>
      <c r="C1265" s="16" t="s">
        <v>6760</v>
      </c>
      <c r="D1265" s="65">
        <v>32400</v>
      </c>
    </row>
    <row r="1266" spans="2:10">
      <c r="B1266" s="15" t="s">
        <v>6761</v>
      </c>
      <c r="C1266" s="16" t="s">
        <v>6762</v>
      </c>
      <c r="D1266" s="65">
        <v>7350</v>
      </c>
    </row>
    <row r="1267" spans="2:10">
      <c r="B1267" s="15" t="s">
        <v>6763</v>
      </c>
      <c r="C1267" s="16" t="s">
        <v>6764</v>
      </c>
      <c r="D1267" s="65">
        <v>8340</v>
      </c>
    </row>
    <row r="1268" spans="2:10">
      <c r="B1268" s="15" t="s">
        <v>6765</v>
      </c>
      <c r="C1268" s="16" t="s">
        <v>6766</v>
      </c>
      <c r="D1268" s="65">
        <v>42600</v>
      </c>
    </row>
    <row r="1269" spans="2:10">
      <c r="B1269" s="15" t="s">
        <v>6767</v>
      </c>
      <c r="C1269" s="16" t="s">
        <v>6768</v>
      </c>
      <c r="D1269" s="65">
        <v>3570</v>
      </c>
    </row>
    <row r="1270" spans="2:10">
      <c r="B1270" s="15" t="s">
        <v>6769</v>
      </c>
      <c r="C1270" s="16" t="s">
        <v>6770</v>
      </c>
      <c r="D1270" s="65">
        <v>3060</v>
      </c>
    </row>
    <row r="1271" spans="2:10">
      <c r="B1271" s="15" t="s">
        <v>6771</v>
      </c>
      <c r="C1271" s="16" t="s">
        <v>6772</v>
      </c>
      <c r="D1271" s="65">
        <v>5780</v>
      </c>
    </row>
    <row r="1272" spans="2:10">
      <c r="B1272" s="15" t="s">
        <v>6773</v>
      </c>
      <c r="C1272" s="16" t="s">
        <v>6774</v>
      </c>
      <c r="D1272" s="65">
        <v>30450</v>
      </c>
    </row>
    <row r="1273" spans="2:10">
      <c r="B1273" s="15" t="s">
        <v>6775</v>
      </c>
      <c r="C1273" s="16" t="s">
        <v>6776</v>
      </c>
      <c r="D1273" s="65">
        <v>62400</v>
      </c>
    </row>
    <row r="1274" spans="2:10">
      <c r="B1274" s="15" t="s">
        <v>6777</v>
      </c>
      <c r="C1274" s="16" t="s">
        <v>6778</v>
      </c>
      <c r="D1274" s="65">
        <v>4380</v>
      </c>
    </row>
    <row r="1275" spans="2:10">
      <c r="B1275" s="15" t="s">
        <v>6779</v>
      </c>
      <c r="C1275" s="16" t="s">
        <v>6780</v>
      </c>
      <c r="D1275" s="65">
        <v>1310</v>
      </c>
    </row>
    <row r="1276" spans="2:10">
      <c r="B1276" s="15" t="s">
        <v>6781</v>
      </c>
      <c r="C1276" s="16" t="s">
        <v>6782</v>
      </c>
      <c r="D1276" s="65">
        <v>6000</v>
      </c>
      <c r="I1276" s="69"/>
    </row>
    <row r="1277" spans="2:10">
      <c r="B1277" s="18" t="s">
        <v>6783</v>
      </c>
      <c r="C1277" s="16" t="s">
        <v>6784</v>
      </c>
      <c r="D1277" s="65">
        <v>9750</v>
      </c>
    </row>
    <row r="1278" spans="2:10">
      <c r="B1278" s="18" t="s">
        <v>6785</v>
      </c>
      <c r="C1278" s="16" t="s">
        <v>6786</v>
      </c>
      <c r="D1278" s="65">
        <v>33800</v>
      </c>
      <c r="J1278" s="69"/>
    </row>
    <row r="1279" spans="2:10">
      <c r="B1279" s="18" t="s">
        <v>6787</v>
      </c>
      <c r="C1279" s="16" t="s">
        <v>6788</v>
      </c>
      <c r="D1279" s="65">
        <v>14300</v>
      </c>
    </row>
    <row r="1280" spans="2:10">
      <c r="B1280" s="18" t="s">
        <v>6789</v>
      </c>
      <c r="C1280" s="16" t="s">
        <v>6790</v>
      </c>
      <c r="D1280" s="65">
        <v>6500</v>
      </c>
    </row>
    <row r="1281" spans="2:4">
      <c r="B1281" s="15" t="s">
        <v>6791</v>
      </c>
      <c r="C1281" s="16" t="s">
        <v>6792</v>
      </c>
      <c r="D1281" s="65">
        <v>7540</v>
      </c>
    </row>
    <row r="1282" spans="2:4">
      <c r="B1282" s="15" t="s">
        <v>6793</v>
      </c>
      <c r="C1282" s="16" t="s">
        <v>6794</v>
      </c>
      <c r="D1282" s="65">
        <v>8500</v>
      </c>
    </row>
    <row r="1283" spans="2:4">
      <c r="B1283" s="15" t="s">
        <v>6795</v>
      </c>
      <c r="C1283" s="16" t="s">
        <v>6796</v>
      </c>
      <c r="D1283" s="65">
        <v>12920</v>
      </c>
    </row>
    <row r="1284" spans="2:4">
      <c r="B1284" s="15" t="s">
        <v>6797</v>
      </c>
      <c r="C1284" s="16" t="s">
        <v>6798</v>
      </c>
      <c r="D1284" s="65">
        <v>39380</v>
      </c>
    </row>
    <row r="1285" spans="2:4">
      <c r="B1285" s="18" t="s">
        <v>6799</v>
      </c>
      <c r="C1285" s="16" t="s">
        <v>6800</v>
      </c>
      <c r="D1285" s="65">
        <v>1500</v>
      </c>
    </row>
    <row r="1286" spans="2:4">
      <c r="B1286" s="15" t="s">
        <v>6801</v>
      </c>
      <c r="C1286" s="16" t="s">
        <v>6802</v>
      </c>
      <c r="D1286" s="65">
        <v>2940</v>
      </c>
    </row>
    <row r="1287" spans="2:4">
      <c r="B1287" s="15" t="s">
        <v>6803</v>
      </c>
      <c r="C1287" s="16" t="s">
        <v>6804</v>
      </c>
      <c r="D1287" s="65">
        <v>3710</v>
      </c>
    </row>
    <row r="1288" spans="2:4">
      <c r="B1288" s="15" t="s">
        <v>6805</v>
      </c>
      <c r="C1288" s="16" t="s">
        <v>6806</v>
      </c>
      <c r="D1288" s="65">
        <v>12290</v>
      </c>
    </row>
    <row r="1289" spans="2:4">
      <c r="B1289" s="15" t="s">
        <v>6807</v>
      </c>
      <c r="C1289" s="16" t="s">
        <v>6808</v>
      </c>
      <c r="D1289" s="65">
        <v>13130</v>
      </c>
    </row>
    <row r="1290" spans="2:4">
      <c r="B1290" s="15" t="s">
        <v>6809</v>
      </c>
      <c r="C1290" s="16" t="s">
        <v>6810</v>
      </c>
      <c r="D1290" s="65">
        <v>33600</v>
      </c>
    </row>
    <row r="1291" spans="2:4">
      <c r="B1291" s="15" t="s">
        <v>6811</v>
      </c>
      <c r="C1291" s="16" t="s">
        <v>6812</v>
      </c>
      <c r="D1291" s="65">
        <v>38400</v>
      </c>
    </row>
    <row r="1292" spans="2:4">
      <c r="B1292" s="15" t="s">
        <v>6813</v>
      </c>
      <c r="C1292" s="16" t="s">
        <v>6814</v>
      </c>
      <c r="D1292" s="65">
        <v>75000</v>
      </c>
    </row>
    <row r="1293" spans="2:4">
      <c r="B1293" s="15" t="s">
        <v>6815</v>
      </c>
      <c r="C1293" s="16" t="s">
        <v>6816</v>
      </c>
      <c r="D1293" s="65">
        <v>1730</v>
      </c>
    </row>
    <row r="1294" spans="2:4">
      <c r="B1294" s="15" t="s">
        <v>6817</v>
      </c>
      <c r="C1294" s="16" t="s">
        <v>6818</v>
      </c>
      <c r="D1294" s="65">
        <v>3260</v>
      </c>
    </row>
    <row r="1295" spans="2:4">
      <c r="B1295" s="15" t="s">
        <v>6819</v>
      </c>
      <c r="C1295" s="16" t="s">
        <v>6820</v>
      </c>
      <c r="D1295" s="65">
        <v>3260</v>
      </c>
    </row>
    <row r="1296" spans="2:4">
      <c r="B1296" s="15" t="s">
        <v>6821</v>
      </c>
      <c r="C1296" s="16" t="s">
        <v>6822</v>
      </c>
      <c r="D1296" s="65">
        <v>3260</v>
      </c>
    </row>
    <row r="1297" spans="2:4">
      <c r="B1297" s="15" t="s">
        <v>6823</v>
      </c>
      <c r="C1297" s="16" t="s">
        <v>6824</v>
      </c>
      <c r="D1297" s="65">
        <v>3780</v>
      </c>
    </row>
    <row r="1298" spans="2:4">
      <c r="B1298" s="15" t="s">
        <v>6825</v>
      </c>
      <c r="C1298" s="16" t="s">
        <v>6826</v>
      </c>
      <c r="D1298" s="65">
        <v>4950</v>
      </c>
    </row>
    <row r="1299" spans="2:4">
      <c r="B1299" s="15" t="s">
        <v>6827</v>
      </c>
      <c r="C1299" s="16" t="s">
        <v>6828</v>
      </c>
      <c r="D1299" s="65">
        <v>14400</v>
      </c>
    </row>
    <row r="1300" spans="2:4">
      <c r="B1300" s="15" t="s">
        <v>6829</v>
      </c>
      <c r="C1300" s="16" t="s">
        <v>6830</v>
      </c>
      <c r="D1300" s="65">
        <v>8400</v>
      </c>
    </row>
    <row r="1301" spans="2:4">
      <c r="B1301" s="15" t="s">
        <v>6831</v>
      </c>
      <c r="C1301" s="16" t="s">
        <v>6832</v>
      </c>
      <c r="D1301" s="65">
        <v>6010</v>
      </c>
    </row>
    <row r="1302" spans="2:4">
      <c r="B1302" s="15" t="s">
        <v>6833</v>
      </c>
      <c r="C1302" s="16" t="s">
        <v>6834</v>
      </c>
      <c r="D1302" s="65">
        <v>2400</v>
      </c>
    </row>
    <row r="1303" spans="2:4">
      <c r="B1303" s="15" t="s">
        <v>6835</v>
      </c>
      <c r="C1303" s="16" t="s">
        <v>6836</v>
      </c>
      <c r="D1303" s="65">
        <v>24000</v>
      </c>
    </row>
    <row r="1304" spans="2:4">
      <c r="B1304" s="15" t="s">
        <v>6837</v>
      </c>
      <c r="C1304" s="16" t="s">
        <v>6838</v>
      </c>
      <c r="D1304" s="65">
        <v>29400</v>
      </c>
    </row>
    <row r="1305" spans="2:4">
      <c r="B1305" s="15" t="s">
        <v>6839</v>
      </c>
      <c r="C1305" s="16" t="s">
        <v>6840</v>
      </c>
      <c r="D1305" s="65">
        <v>33080</v>
      </c>
    </row>
    <row r="1306" spans="2:4">
      <c r="B1306" s="15" t="s">
        <v>6841</v>
      </c>
      <c r="C1306" s="16" t="s">
        <v>6842</v>
      </c>
      <c r="D1306" s="65">
        <v>6240</v>
      </c>
    </row>
    <row r="1307" spans="2:4">
      <c r="B1307" s="15" t="s">
        <v>6843</v>
      </c>
      <c r="C1307" s="16" t="s">
        <v>6844</v>
      </c>
      <c r="D1307" s="65">
        <v>6800</v>
      </c>
    </row>
    <row r="1308" spans="2:4">
      <c r="B1308" s="62" t="s">
        <v>6845</v>
      </c>
      <c r="C1308" s="63"/>
      <c r="D1308" s="64"/>
    </row>
    <row r="1309" spans="2:4">
      <c r="B1309" s="15" t="s">
        <v>6846</v>
      </c>
      <c r="C1309" s="16" t="s">
        <v>6847</v>
      </c>
      <c r="D1309" s="65">
        <v>3970</v>
      </c>
    </row>
  </sheetData>
  <mergeCells count="7">
    <mergeCell ref="D1032:D1033"/>
    <mergeCell ref="D1054:D1055"/>
    <mergeCell ref="D599:D600"/>
    <mergeCell ref="D806:D807"/>
    <mergeCell ref="D997:D998"/>
    <mergeCell ref="D1009:D1010"/>
    <mergeCell ref="D1021:D1022"/>
  </mergeCell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sheetPr>
    <tabColor rgb="FFFFFFFF"/>
  </sheetPr>
  <dimension ref="A1:I1374"/>
  <sheetViews>
    <sheetView topLeftCell="A1103" workbookViewId="0">
      <selection activeCell="B1126" sqref="B1126"/>
    </sheetView>
  </sheetViews>
  <sheetFormatPr defaultRowHeight="12.75"/>
  <cols>
    <col min="1" max="1" width="2.42578125" style="38" customWidth="1"/>
    <col min="2" max="2" width="11.140625" style="70" customWidth="1"/>
    <col min="3" max="3" width="90" style="70" customWidth="1"/>
    <col min="4" max="4" width="11.85546875" style="71" customWidth="1"/>
    <col min="5" max="5" width="9" style="71" customWidth="1"/>
    <col min="6" max="6" width="13.140625" style="71" customWidth="1"/>
    <col min="7" max="7" width="8.5703125" style="72" customWidth="1"/>
    <col min="8" max="1025" width="8.5703125" customWidth="1"/>
  </cols>
  <sheetData>
    <row r="1" spans="1:7">
      <c r="B1" s="48"/>
      <c r="C1" s="73" t="s">
        <v>6848</v>
      </c>
      <c r="D1" s="74"/>
      <c r="E1" s="74"/>
      <c r="F1" s="74"/>
    </row>
    <row r="2" spans="1:7">
      <c r="B2" s="48"/>
      <c r="C2" s="74"/>
      <c r="D2" s="74"/>
      <c r="E2" s="74"/>
      <c r="F2" s="74"/>
    </row>
    <row r="3" spans="1:7" ht="33.75">
      <c r="B3" s="75" t="s">
        <v>6849</v>
      </c>
      <c r="C3" s="76" t="s">
        <v>6850</v>
      </c>
      <c r="D3" s="77" t="s">
        <v>6851</v>
      </c>
      <c r="E3" s="77" t="s">
        <v>6852</v>
      </c>
      <c r="F3" s="78" t="s">
        <v>6853</v>
      </c>
    </row>
    <row r="4" spans="1:7" s="86" customFormat="1">
      <c r="A4" s="79"/>
      <c r="B4" s="80" t="s">
        <v>6854</v>
      </c>
      <c r="C4" s="81" t="s">
        <v>6855</v>
      </c>
      <c r="D4" s="82">
        <f>F4*0.93</f>
        <v>90349.5</v>
      </c>
      <c r="E4" s="83">
        <v>7.0000000000000007E-2</v>
      </c>
      <c r="F4" s="84">
        <f>SUM(F6:F55)</f>
        <v>97150</v>
      </c>
      <c r="G4" s="85"/>
    </row>
    <row r="5" spans="1:7">
      <c r="A5" s="87"/>
      <c r="B5" s="88" t="s">
        <v>6856</v>
      </c>
      <c r="C5" s="89" t="s">
        <v>6857</v>
      </c>
      <c r="D5" s="89" t="s">
        <v>6858</v>
      </c>
      <c r="E5" s="89" t="s">
        <v>6859</v>
      </c>
      <c r="F5" s="89" t="s">
        <v>6860</v>
      </c>
    </row>
    <row r="6" spans="1:7">
      <c r="A6" s="90"/>
      <c r="B6" s="91">
        <v>36892</v>
      </c>
      <c r="C6" s="92" t="s">
        <v>7</v>
      </c>
      <c r="D6" s="93">
        <v>2100</v>
      </c>
      <c r="E6" s="93">
        <v>1</v>
      </c>
      <c r="F6" s="93">
        <f t="shared" ref="F6:F22" si="0">E6*D6</f>
        <v>2100</v>
      </c>
    </row>
    <row r="7" spans="1:7">
      <c r="A7" s="90"/>
      <c r="B7" s="91">
        <v>37257</v>
      </c>
      <c r="C7" s="92" t="s">
        <v>9</v>
      </c>
      <c r="D7" s="93">
        <v>1890</v>
      </c>
      <c r="E7" s="93">
        <v>11</v>
      </c>
      <c r="F7" s="93">
        <f t="shared" si="0"/>
        <v>20790</v>
      </c>
    </row>
    <row r="8" spans="1:7">
      <c r="A8" s="90"/>
      <c r="B8" s="91" t="s">
        <v>84</v>
      </c>
      <c r="C8" s="92" t="s">
        <v>85</v>
      </c>
      <c r="D8" s="93">
        <v>1890</v>
      </c>
      <c r="E8" s="93">
        <v>2</v>
      </c>
      <c r="F8" s="93">
        <f t="shared" si="0"/>
        <v>3780</v>
      </c>
    </row>
    <row r="9" spans="1:7">
      <c r="A9" s="90"/>
      <c r="B9" s="92" t="s">
        <v>68</v>
      </c>
      <c r="C9" s="92" t="s">
        <v>69</v>
      </c>
      <c r="D9" s="93">
        <v>1890</v>
      </c>
      <c r="E9" s="93">
        <v>2</v>
      </c>
      <c r="F9" s="93">
        <f t="shared" si="0"/>
        <v>3780</v>
      </c>
    </row>
    <row r="10" spans="1:7">
      <c r="A10" s="90"/>
      <c r="B10" s="92" t="s">
        <v>64</v>
      </c>
      <c r="C10" s="92" t="s">
        <v>65</v>
      </c>
      <c r="D10" s="93">
        <v>1890</v>
      </c>
      <c r="E10" s="93">
        <v>1</v>
      </c>
      <c r="F10" s="93">
        <f t="shared" si="0"/>
        <v>1890</v>
      </c>
    </row>
    <row r="11" spans="1:7" s="97" customFormat="1">
      <c r="A11" s="94"/>
      <c r="B11" s="95" t="s">
        <v>593</v>
      </c>
      <c r="C11" s="95" t="s">
        <v>594</v>
      </c>
      <c r="D11" s="93">
        <v>2090</v>
      </c>
      <c r="E11" s="93">
        <v>1</v>
      </c>
      <c r="F11" s="93">
        <f t="shared" si="0"/>
        <v>2090</v>
      </c>
      <c r="G11" s="96"/>
    </row>
    <row r="12" spans="1:7" s="97" customFormat="1" ht="22.5">
      <c r="A12" s="94"/>
      <c r="B12" s="95" t="s">
        <v>589</v>
      </c>
      <c r="C12" s="95" t="s">
        <v>590</v>
      </c>
      <c r="D12" s="93">
        <v>3690</v>
      </c>
      <c r="E12" s="93">
        <v>3</v>
      </c>
      <c r="F12" s="93">
        <f t="shared" si="0"/>
        <v>11070</v>
      </c>
      <c r="G12" s="96"/>
    </row>
    <row r="13" spans="1:7" s="97" customFormat="1">
      <c r="A13" s="94"/>
      <c r="B13" s="95" t="s">
        <v>625</v>
      </c>
      <c r="C13" s="95" t="s">
        <v>626</v>
      </c>
      <c r="D13" s="93">
        <v>1870</v>
      </c>
      <c r="E13" s="93">
        <v>1</v>
      </c>
      <c r="F13" s="93">
        <f t="shared" si="0"/>
        <v>1870</v>
      </c>
      <c r="G13" s="96"/>
    </row>
    <row r="14" spans="1:7">
      <c r="A14" s="94"/>
      <c r="B14" s="92" t="s">
        <v>721</v>
      </c>
      <c r="C14" s="92" t="s">
        <v>722</v>
      </c>
      <c r="D14" s="93">
        <v>900</v>
      </c>
      <c r="E14" s="93">
        <v>4</v>
      </c>
      <c r="F14" s="93">
        <f t="shared" si="0"/>
        <v>3600</v>
      </c>
    </row>
    <row r="15" spans="1:7">
      <c r="A15" s="90"/>
      <c r="B15" s="92" t="s">
        <v>554</v>
      </c>
      <c r="C15" s="92" t="s">
        <v>555</v>
      </c>
      <c r="D15" s="93">
        <v>420</v>
      </c>
      <c r="E15" s="93">
        <v>1</v>
      </c>
      <c r="F15" s="93">
        <f t="shared" si="0"/>
        <v>420</v>
      </c>
    </row>
    <row r="16" spans="1:7">
      <c r="A16" s="90"/>
      <c r="B16" s="92" t="s">
        <v>576</v>
      </c>
      <c r="C16" s="92" t="s">
        <v>577</v>
      </c>
      <c r="D16" s="93">
        <v>680</v>
      </c>
      <c r="E16" s="93">
        <v>1</v>
      </c>
      <c r="F16" s="93">
        <f t="shared" si="0"/>
        <v>680</v>
      </c>
    </row>
    <row r="17" spans="1:7" s="97" customFormat="1">
      <c r="A17" s="94"/>
      <c r="B17" s="92" t="s">
        <v>667</v>
      </c>
      <c r="C17" s="92" t="s">
        <v>6861</v>
      </c>
      <c r="D17" s="93">
        <v>3300</v>
      </c>
      <c r="E17" s="93">
        <v>1</v>
      </c>
      <c r="F17" s="93">
        <f t="shared" si="0"/>
        <v>3300</v>
      </c>
      <c r="G17" s="96"/>
    </row>
    <row r="18" spans="1:7">
      <c r="A18" s="90"/>
      <c r="B18" s="92" t="s">
        <v>1070</v>
      </c>
      <c r="C18" s="92" t="s">
        <v>1071</v>
      </c>
      <c r="D18" s="93">
        <v>220</v>
      </c>
      <c r="E18" s="93">
        <v>4</v>
      </c>
      <c r="F18" s="93">
        <f t="shared" si="0"/>
        <v>880</v>
      </c>
    </row>
    <row r="19" spans="1:7">
      <c r="A19" s="90"/>
      <c r="B19" s="92" t="s">
        <v>1076</v>
      </c>
      <c r="C19" s="92" t="s">
        <v>1077</v>
      </c>
      <c r="D19" s="93">
        <v>280</v>
      </c>
      <c r="E19" s="93">
        <v>4</v>
      </c>
      <c r="F19" s="93">
        <f t="shared" si="0"/>
        <v>1120</v>
      </c>
    </row>
    <row r="20" spans="1:7">
      <c r="A20" s="90"/>
      <c r="B20" s="92" t="s">
        <v>4884</v>
      </c>
      <c r="C20" s="92" t="s">
        <v>4885</v>
      </c>
      <c r="D20" s="98">
        <v>1000</v>
      </c>
      <c r="E20" s="93">
        <v>2</v>
      </c>
      <c r="F20" s="93">
        <f t="shared" si="0"/>
        <v>2000</v>
      </c>
    </row>
    <row r="21" spans="1:7">
      <c r="A21" s="90"/>
      <c r="B21" s="99">
        <v>38161</v>
      </c>
      <c r="C21" s="16" t="s">
        <v>4891</v>
      </c>
      <c r="D21" s="98">
        <v>690</v>
      </c>
      <c r="E21" s="93">
        <v>1</v>
      </c>
      <c r="F21" s="93">
        <f t="shared" si="0"/>
        <v>690</v>
      </c>
    </row>
    <row r="22" spans="1:7">
      <c r="A22" s="90"/>
      <c r="B22" s="99">
        <v>41448</v>
      </c>
      <c r="C22" s="16" t="s">
        <v>4899</v>
      </c>
      <c r="D22" s="98">
        <v>1050</v>
      </c>
      <c r="E22" s="93">
        <v>1</v>
      </c>
      <c r="F22" s="93">
        <f t="shared" si="0"/>
        <v>1050</v>
      </c>
    </row>
    <row r="23" spans="1:7">
      <c r="A23" s="90"/>
      <c r="B23" s="100" t="s">
        <v>5167</v>
      </c>
      <c r="C23" s="101" t="s">
        <v>6862</v>
      </c>
      <c r="D23" s="102">
        <v>290</v>
      </c>
      <c r="E23" s="103">
        <v>2</v>
      </c>
      <c r="F23" s="102">
        <f t="shared" ref="F23:F28" si="1">D23*E23</f>
        <v>580</v>
      </c>
    </row>
    <row r="24" spans="1:7">
      <c r="A24" s="90"/>
      <c r="B24" s="100" t="s">
        <v>5171</v>
      </c>
      <c r="C24" s="101" t="s">
        <v>5172</v>
      </c>
      <c r="D24" s="102">
        <v>290</v>
      </c>
      <c r="E24" s="103">
        <v>2</v>
      </c>
      <c r="F24" s="102">
        <f t="shared" si="1"/>
        <v>580</v>
      </c>
    </row>
    <row r="25" spans="1:7" ht="22.5">
      <c r="A25" s="90"/>
      <c r="B25" s="100" t="s">
        <v>5173</v>
      </c>
      <c r="C25" s="101" t="s">
        <v>5174</v>
      </c>
      <c r="D25" s="102">
        <v>190</v>
      </c>
      <c r="E25" s="103">
        <v>2</v>
      </c>
      <c r="F25" s="102">
        <f t="shared" si="1"/>
        <v>380</v>
      </c>
    </row>
    <row r="26" spans="1:7">
      <c r="A26" s="90"/>
      <c r="B26" s="100" t="s">
        <v>5135</v>
      </c>
      <c r="C26" s="101" t="s">
        <v>5136</v>
      </c>
      <c r="D26" s="102">
        <v>190</v>
      </c>
      <c r="E26" s="103">
        <v>2</v>
      </c>
      <c r="F26" s="102">
        <f t="shared" si="1"/>
        <v>380</v>
      </c>
    </row>
    <row r="27" spans="1:7">
      <c r="A27" s="90"/>
      <c r="B27" s="100" t="s">
        <v>5142</v>
      </c>
      <c r="C27" s="101" t="s">
        <v>6863</v>
      </c>
      <c r="D27" s="102">
        <v>190</v>
      </c>
      <c r="E27" s="103">
        <v>2</v>
      </c>
      <c r="F27" s="102">
        <f t="shared" si="1"/>
        <v>380</v>
      </c>
    </row>
    <row r="28" spans="1:7">
      <c r="A28" s="90"/>
      <c r="B28" s="100" t="s">
        <v>5154</v>
      </c>
      <c r="C28" s="101" t="s">
        <v>5155</v>
      </c>
      <c r="D28" s="102">
        <v>190</v>
      </c>
      <c r="E28" s="103">
        <v>2</v>
      </c>
      <c r="F28" s="102">
        <f t="shared" si="1"/>
        <v>380</v>
      </c>
    </row>
    <row r="29" spans="1:7" ht="22.5">
      <c r="A29" s="90"/>
      <c r="B29" s="92" t="s">
        <v>5173</v>
      </c>
      <c r="C29" s="92" t="s">
        <v>5174</v>
      </c>
      <c r="D29" s="98">
        <v>190</v>
      </c>
      <c r="E29" s="93">
        <v>1</v>
      </c>
      <c r="F29" s="93">
        <v>190</v>
      </c>
    </row>
    <row r="30" spans="1:7">
      <c r="A30" s="90"/>
      <c r="B30" s="92" t="s">
        <v>4545</v>
      </c>
      <c r="C30" s="92" t="s">
        <v>4546</v>
      </c>
      <c r="D30" s="98">
        <v>530</v>
      </c>
      <c r="E30" s="93">
        <v>4</v>
      </c>
      <c r="F30" s="93">
        <f t="shared" ref="F30:F38" si="2">E30*D30</f>
        <v>2120</v>
      </c>
    </row>
    <row r="31" spans="1:7">
      <c r="A31" s="90"/>
      <c r="B31" s="92" t="s">
        <v>4674</v>
      </c>
      <c r="C31" s="92" t="s">
        <v>4675</v>
      </c>
      <c r="D31" s="98">
        <v>160</v>
      </c>
      <c r="E31" s="93">
        <v>2</v>
      </c>
      <c r="F31" s="93">
        <f t="shared" si="2"/>
        <v>320</v>
      </c>
    </row>
    <row r="32" spans="1:7">
      <c r="A32" s="90"/>
      <c r="B32" s="92" t="s">
        <v>4678</v>
      </c>
      <c r="C32" s="92" t="s">
        <v>4679</v>
      </c>
      <c r="D32" s="98">
        <v>160</v>
      </c>
      <c r="E32" s="93">
        <v>2</v>
      </c>
      <c r="F32" s="93">
        <f t="shared" si="2"/>
        <v>320</v>
      </c>
    </row>
    <row r="33" spans="1:6">
      <c r="A33" s="90"/>
      <c r="B33" s="92" t="s">
        <v>4680</v>
      </c>
      <c r="C33" s="92" t="s">
        <v>4681</v>
      </c>
      <c r="D33" s="98">
        <v>160</v>
      </c>
      <c r="E33" s="93">
        <v>2</v>
      </c>
      <c r="F33" s="93">
        <f t="shared" si="2"/>
        <v>320</v>
      </c>
    </row>
    <row r="34" spans="1:6">
      <c r="A34" s="90"/>
      <c r="B34" s="92" t="s">
        <v>4684</v>
      </c>
      <c r="C34" s="92" t="s">
        <v>4685</v>
      </c>
      <c r="D34" s="98">
        <v>160</v>
      </c>
      <c r="E34" s="93">
        <v>2</v>
      </c>
      <c r="F34" s="93">
        <f t="shared" si="2"/>
        <v>320</v>
      </c>
    </row>
    <row r="35" spans="1:6">
      <c r="A35" s="90"/>
      <c r="B35" s="92" t="s">
        <v>4775</v>
      </c>
      <c r="C35" s="92" t="s">
        <v>4776</v>
      </c>
      <c r="D35" s="98">
        <v>230</v>
      </c>
      <c r="E35" s="93">
        <v>2</v>
      </c>
      <c r="F35" s="93">
        <f t="shared" si="2"/>
        <v>460</v>
      </c>
    </row>
    <row r="36" spans="1:6">
      <c r="A36" s="90"/>
      <c r="B36" s="92" t="s">
        <v>4784</v>
      </c>
      <c r="C36" s="92" t="s">
        <v>4785</v>
      </c>
      <c r="D36" s="98">
        <v>160</v>
      </c>
      <c r="E36" s="93">
        <v>2</v>
      </c>
      <c r="F36" s="93">
        <f t="shared" si="2"/>
        <v>320</v>
      </c>
    </row>
    <row r="37" spans="1:6">
      <c r="A37" s="90"/>
      <c r="B37" s="92" t="s">
        <v>4786</v>
      </c>
      <c r="C37" s="92" t="s">
        <v>4787</v>
      </c>
      <c r="D37" s="98">
        <v>160</v>
      </c>
      <c r="E37" s="93">
        <v>2</v>
      </c>
      <c r="F37" s="93">
        <f t="shared" si="2"/>
        <v>320</v>
      </c>
    </row>
    <row r="38" spans="1:6">
      <c r="A38" s="90"/>
      <c r="B38" s="92" t="s">
        <v>5086</v>
      </c>
      <c r="C38" s="92" t="s">
        <v>5087</v>
      </c>
      <c r="D38" s="98">
        <v>2150</v>
      </c>
      <c r="E38" s="93">
        <v>2</v>
      </c>
      <c r="F38" s="93">
        <f t="shared" si="2"/>
        <v>4300</v>
      </c>
    </row>
    <row r="39" spans="1:6" ht="22.5">
      <c r="A39" s="90"/>
      <c r="B39" s="92" t="s">
        <v>5005</v>
      </c>
      <c r="C39" s="92" t="s">
        <v>6864</v>
      </c>
      <c r="D39" s="98">
        <v>1920</v>
      </c>
      <c r="E39" s="93">
        <v>1</v>
      </c>
      <c r="F39" s="93">
        <v>1920</v>
      </c>
    </row>
    <row r="40" spans="1:6" ht="22.5">
      <c r="A40" s="90"/>
      <c r="B40" s="92" t="s">
        <v>5007</v>
      </c>
      <c r="C40" s="92" t="s">
        <v>6865</v>
      </c>
      <c r="D40" s="98">
        <v>2160</v>
      </c>
      <c r="E40" s="93">
        <v>1</v>
      </c>
      <c r="F40" s="93">
        <f t="shared" ref="F40:F55" si="3">E40*D40</f>
        <v>2160</v>
      </c>
    </row>
    <row r="41" spans="1:6">
      <c r="A41" s="90"/>
      <c r="B41" s="95" t="s">
        <v>5181</v>
      </c>
      <c r="C41" s="95" t="s">
        <v>5182</v>
      </c>
      <c r="D41" s="98">
        <v>440</v>
      </c>
      <c r="E41" s="93">
        <v>2</v>
      </c>
      <c r="F41" s="93">
        <f t="shared" si="3"/>
        <v>880</v>
      </c>
    </row>
    <row r="42" spans="1:6">
      <c r="A42" s="90"/>
      <c r="B42" s="95" t="s">
        <v>5183</v>
      </c>
      <c r="C42" s="95" t="s">
        <v>5184</v>
      </c>
      <c r="D42" s="98">
        <v>530</v>
      </c>
      <c r="E42" s="93">
        <v>2</v>
      </c>
      <c r="F42" s="93">
        <f t="shared" si="3"/>
        <v>1060</v>
      </c>
    </row>
    <row r="43" spans="1:6">
      <c r="A43" s="90"/>
      <c r="B43" s="95" t="s">
        <v>5196</v>
      </c>
      <c r="C43" s="95" t="s">
        <v>5197</v>
      </c>
      <c r="D43" s="98">
        <v>1090</v>
      </c>
      <c r="E43" s="93">
        <v>2</v>
      </c>
      <c r="F43" s="93">
        <f t="shared" si="3"/>
        <v>2180</v>
      </c>
    </row>
    <row r="44" spans="1:6">
      <c r="A44" s="90"/>
      <c r="B44" s="95" t="s">
        <v>5211</v>
      </c>
      <c r="C44" s="95" t="s">
        <v>5212</v>
      </c>
      <c r="D44" s="98">
        <v>950</v>
      </c>
      <c r="E44" s="93">
        <v>2</v>
      </c>
      <c r="F44" s="93">
        <f t="shared" si="3"/>
        <v>1900</v>
      </c>
    </row>
    <row r="45" spans="1:6">
      <c r="A45" s="90"/>
      <c r="B45" s="95" t="s">
        <v>5245</v>
      </c>
      <c r="C45" s="95" t="s">
        <v>5246</v>
      </c>
      <c r="D45" s="98">
        <v>720</v>
      </c>
      <c r="E45" s="93">
        <v>2</v>
      </c>
      <c r="F45" s="93">
        <f t="shared" si="3"/>
        <v>1440</v>
      </c>
    </row>
    <row r="46" spans="1:6">
      <c r="A46" s="90"/>
      <c r="B46" s="92" t="s">
        <v>5587</v>
      </c>
      <c r="C46" s="92" t="s">
        <v>5588</v>
      </c>
      <c r="D46" s="98">
        <v>1520</v>
      </c>
      <c r="E46" s="93">
        <v>1</v>
      </c>
      <c r="F46" s="93">
        <f t="shared" si="3"/>
        <v>1520</v>
      </c>
    </row>
    <row r="47" spans="1:6">
      <c r="A47" s="90"/>
      <c r="B47" s="92" t="s">
        <v>4935</v>
      </c>
      <c r="C47" s="92" t="s">
        <v>4936</v>
      </c>
      <c r="D47" s="98">
        <v>480</v>
      </c>
      <c r="E47" s="93">
        <v>1</v>
      </c>
      <c r="F47" s="93">
        <f t="shared" si="3"/>
        <v>480</v>
      </c>
    </row>
    <row r="48" spans="1:6">
      <c r="A48" s="90"/>
      <c r="B48" s="92" t="s">
        <v>4937</v>
      </c>
      <c r="C48" s="92" t="s">
        <v>4938</v>
      </c>
      <c r="D48" s="98">
        <v>480</v>
      </c>
      <c r="E48" s="93">
        <v>1</v>
      </c>
      <c r="F48" s="93">
        <f t="shared" si="3"/>
        <v>480</v>
      </c>
    </row>
    <row r="49" spans="1:6">
      <c r="A49" s="90"/>
      <c r="B49" s="92" t="s">
        <v>4941</v>
      </c>
      <c r="C49" s="92" t="s">
        <v>4942</v>
      </c>
      <c r="D49" s="98">
        <v>480</v>
      </c>
      <c r="E49" s="93">
        <v>1</v>
      </c>
      <c r="F49" s="93">
        <f t="shared" si="3"/>
        <v>480</v>
      </c>
    </row>
    <row r="50" spans="1:6">
      <c r="A50" s="90"/>
      <c r="B50" s="92" t="s">
        <v>4949</v>
      </c>
      <c r="C50" s="92" t="s">
        <v>4950</v>
      </c>
      <c r="D50" s="98">
        <v>480</v>
      </c>
      <c r="E50" s="93">
        <v>1</v>
      </c>
      <c r="F50" s="93">
        <f t="shared" si="3"/>
        <v>480</v>
      </c>
    </row>
    <row r="51" spans="1:6">
      <c r="A51" s="90"/>
      <c r="B51" s="92" t="s">
        <v>4627</v>
      </c>
      <c r="C51" s="92" t="s">
        <v>4628</v>
      </c>
      <c r="D51" s="98">
        <v>490</v>
      </c>
      <c r="E51" s="93">
        <v>9</v>
      </c>
      <c r="F51" s="93">
        <f t="shared" si="3"/>
        <v>4410</v>
      </c>
    </row>
    <row r="52" spans="1:6">
      <c r="A52" s="90"/>
      <c r="B52" s="92" t="s">
        <v>5629</v>
      </c>
      <c r="C52" s="92" t="s">
        <v>5630</v>
      </c>
      <c r="D52" s="98">
        <v>950</v>
      </c>
      <c r="E52" s="93">
        <v>1</v>
      </c>
      <c r="F52" s="93">
        <f t="shared" si="3"/>
        <v>950</v>
      </c>
    </row>
    <row r="53" spans="1:6">
      <c r="A53" s="90"/>
      <c r="B53" s="92" t="s">
        <v>4595</v>
      </c>
      <c r="C53" s="92" t="s">
        <v>4596</v>
      </c>
      <c r="D53" s="98">
        <v>570</v>
      </c>
      <c r="E53" s="93">
        <v>3</v>
      </c>
      <c r="F53" s="93">
        <f t="shared" si="3"/>
        <v>1710</v>
      </c>
    </row>
    <row r="54" spans="1:6">
      <c r="A54" s="90"/>
      <c r="B54" s="92" t="s">
        <v>5802</v>
      </c>
      <c r="C54" s="92" t="s">
        <v>5803</v>
      </c>
      <c r="D54" s="98">
        <v>1370</v>
      </c>
      <c r="E54" s="93">
        <v>1</v>
      </c>
      <c r="F54" s="93">
        <f t="shared" si="3"/>
        <v>1370</v>
      </c>
    </row>
    <row r="55" spans="1:6">
      <c r="A55" s="90"/>
      <c r="B55" s="104" t="s">
        <v>5642</v>
      </c>
      <c r="C55" s="104" t="s">
        <v>5643</v>
      </c>
      <c r="D55" s="105">
        <v>950</v>
      </c>
      <c r="E55" s="106">
        <v>1</v>
      </c>
      <c r="F55" s="106">
        <f t="shared" si="3"/>
        <v>950</v>
      </c>
    </row>
    <row r="56" spans="1:6">
      <c r="A56" s="90"/>
      <c r="B56" s="107" t="s">
        <v>6866</v>
      </c>
      <c r="C56" s="108" t="s">
        <v>6867</v>
      </c>
      <c r="D56" s="108">
        <f>F56*0.95</f>
        <v>31929.5</v>
      </c>
      <c r="E56" s="109">
        <v>0.05</v>
      </c>
      <c r="F56" s="107">
        <f>SUM(F58:F95)</f>
        <v>33610</v>
      </c>
    </row>
    <row r="57" spans="1:6">
      <c r="A57" s="90"/>
      <c r="B57" s="110" t="s">
        <v>6856</v>
      </c>
      <c r="C57" s="111" t="s">
        <v>6857</v>
      </c>
      <c r="D57" s="111" t="s">
        <v>6858</v>
      </c>
      <c r="E57" s="111" t="s">
        <v>6859</v>
      </c>
      <c r="F57" s="111" t="s">
        <v>6860</v>
      </c>
    </row>
    <row r="58" spans="1:6">
      <c r="A58" s="90"/>
      <c r="B58" s="91">
        <v>36892</v>
      </c>
      <c r="C58" s="112" t="s">
        <v>7</v>
      </c>
      <c r="D58" s="113">
        <v>2100</v>
      </c>
      <c r="E58" s="113">
        <v>1</v>
      </c>
      <c r="F58" s="113">
        <v>2100</v>
      </c>
    </row>
    <row r="59" spans="1:6">
      <c r="A59" s="90"/>
      <c r="B59" s="91">
        <v>37257</v>
      </c>
      <c r="C59" s="112" t="s">
        <v>9</v>
      </c>
      <c r="D59" s="113">
        <v>1890</v>
      </c>
      <c r="E59" s="113">
        <v>3</v>
      </c>
      <c r="F59" s="113">
        <v>5670</v>
      </c>
    </row>
    <row r="60" spans="1:6">
      <c r="A60" s="90"/>
      <c r="B60" s="114" t="s">
        <v>84</v>
      </c>
      <c r="C60" s="112" t="s">
        <v>85</v>
      </c>
      <c r="D60" s="113">
        <v>1890</v>
      </c>
      <c r="E60" s="113">
        <v>1</v>
      </c>
      <c r="F60" s="113">
        <v>1890</v>
      </c>
    </row>
    <row r="61" spans="1:6">
      <c r="A61" s="90"/>
      <c r="B61" s="114" t="s">
        <v>68</v>
      </c>
      <c r="C61" s="112" t="s">
        <v>69</v>
      </c>
      <c r="D61" s="113">
        <v>1890</v>
      </c>
      <c r="E61" s="113">
        <v>1</v>
      </c>
      <c r="F61" s="113">
        <v>1890</v>
      </c>
    </row>
    <row r="62" spans="1:6">
      <c r="A62" s="90"/>
      <c r="B62" s="114" t="s">
        <v>64</v>
      </c>
      <c r="C62" s="112" t="s">
        <v>65</v>
      </c>
      <c r="D62" s="113">
        <v>1800</v>
      </c>
      <c r="E62" s="113">
        <v>1</v>
      </c>
      <c r="F62" s="113">
        <v>1890</v>
      </c>
    </row>
    <row r="63" spans="1:6">
      <c r="A63" s="90"/>
      <c r="B63" s="115" t="s">
        <v>593</v>
      </c>
      <c r="C63" s="116" t="s">
        <v>594</v>
      </c>
      <c r="D63" s="117">
        <v>1900</v>
      </c>
      <c r="E63" s="113">
        <v>1</v>
      </c>
      <c r="F63" s="113">
        <v>2090</v>
      </c>
    </row>
    <row r="64" spans="1:6">
      <c r="A64" s="90"/>
      <c r="B64" s="118">
        <v>36953</v>
      </c>
      <c r="C64" s="112" t="s">
        <v>555</v>
      </c>
      <c r="D64" s="113">
        <v>420</v>
      </c>
      <c r="E64" s="113">
        <v>1</v>
      </c>
      <c r="F64" s="113">
        <v>420</v>
      </c>
    </row>
    <row r="65" spans="1:6">
      <c r="A65" s="90"/>
      <c r="B65" s="118">
        <v>43162</v>
      </c>
      <c r="C65" s="112" t="s">
        <v>577</v>
      </c>
      <c r="D65" s="113">
        <v>680</v>
      </c>
      <c r="E65" s="113">
        <v>1</v>
      </c>
      <c r="F65" s="113">
        <v>680</v>
      </c>
    </row>
    <row r="66" spans="1:6">
      <c r="A66" s="90"/>
      <c r="B66" s="118">
        <v>36895</v>
      </c>
      <c r="C66" s="112" t="s">
        <v>1071</v>
      </c>
      <c r="D66" s="113">
        <v>220</v>
      </c>
      <c r="E66" s="113">
        <v>1</v>
      </c>
      <c r="F66" s="113">
        <v>220</v>
      </c>
    </row>
    <row r="67" spans="1:6">
      <c r="A67" s="90"/>
      <c r="B67" s="118">
        <v>37990</v>
      </c>
      <c r="C67" s="112" t="s">
        <v>1077</v>
      </c>
      <c r="D67" s="113">
        <v>280</v>
      </c>
      <c r="E67" s="113">
        <v>1</v>
      </c>
      <c r="F67" s="113">
        <v>280</v>
      </c>
    </row>
    <row r="68" spans="1:6">
      <c r="A68" s="90"/>
      <c r="B68" s="119" t="s">
        <v>4884</v>
      </c>
      <c r="C68" s="112" t="s">
        <v>4885</v>
      </c>
      <c r="D68" s="113">
        <v>1000</v>
      </c>
      <c r="E68" s="113">
        <v>1</v>
      </c>
      <c r="F68" s="113">
        <v>1000</v>
      </c>
    </row>
    <row r="69" spans="1:6">
      <c r="A69" s="90"/>
      <c r="B69" s="100" t="s">
        <v>5167</v>
      </c>
      <c r="C69" s="101" t="s">
        <v>6862</v>
      </c>
      <c r="D69" s="102">
        <v>290</v>
      </c>
      <c r="E69" s="113">
        <v>1</v>
      </c>
      <c r="F69" s="102">
        <v>290</v>
      </c>
    </row>
    <row r="70" spans="1:6">
      <c r="A70" s="90"/>
      <c r="B70" s="100" t="s">
        <v>5171</v>
      </c>
      <c r="C70" s="101" t="s">
        <v>5172</v>
      </c>
      <c r="D70" s="102">
        <v>290</v>
      </c>
      <c r="E70" s="113">
        <v>1</v>
      </c>
      <c r="F70" s="102">
        <v>290</v>
      </c>
    </row>
    <row r="71" spans="1:6" ht="22.5">
      <c r="A71" s="90"/>
      <c r="B71" s="100" t="s">
        <v>5173</v>
      </c>
      <c r="C71" s="101" t="s">
        <v>5174</v>
      </c>
      <c r="D71" s="102">
        <v>190</v>
      </c>
      <c r="E71" s="113">
        <v>1</v>
      </c>
      <c r="F71" s="102">
        <v>190</v>
      </c>
    </row>
    <row r="72" spans="1:6">
      <c r="A72" s="90"/>
      <c r="B72" s="100" t="s">
        <v>5135</v>
      </c>
      <c r="C72" s="101" t="s">
        <v>5136</v>
      </c>
      <c r="D72" s="102">
        <v>190</v>
      </c>
      <c r="E72" s="113">
        <v>1</v>
      </c>
      <c r="F72" s="102">
        <v>190</v>
      </c>
    </row>
    <row r="73" spans="1:6">
      <c r="A73" s="90"/>
      <c r="B73" s="100" t="s">
        <v>5142</v>
      </c>
      <c r="C73" s="101" t="s">
        <v>6863</v>
      </c>
      <c r="D73" s="102">
        <v>190</v>
      </c>
      <c r="E73" s="113">
        <v>1</v>
      </c>
      <c r="F73" s="102">
        <v>190</v>
      </c>
    </row>
    <row r="74" spans="1:6">
      <c r="A74" s="90"/>
      <c r="B74" s="100" t="s">
        <v>5154</v>
      </c>
      <c r="C74" s="101" t="s">
        <v>5155</v>
      </c>
      <c r="D74" s="102">
        <v>190</v>
      </c>
      <c r="E74" s="113">
        <v>1</v>
      </c>
      <c r="F74" s="102">
        <v>190</v>
      </c>
    </row>
    <row r="75" spans="1:6" ht="22.5">
      <c r="A75" s="90"/>
      <c r="B75" s="114" t="s">
        <v>5173</v>
      </c>
      <c r="C75" s="112" t="s">
        <v>5174</v>
      </c>
      <c r="D75" s="113">
        <v>190</v>
      </c>
      <c r="E75" s="113">
        <v>1</v>
      </c>
      <c r="F75" s="113">
        <v>190</v>
      </c>
    </row>
    <row r="76" spans="1:6">
      <c r="A76" s="90"/>
      <c r="B76" s="118">
        <v>36973</v>
      </c>
      <c r="C76" s="112" t="s">
        <v>4546</v>
      </c>
      <c r="D76" s="113">
        <v>530</v>
      </c>
      <c r="E76" s="113">
        <v>1</v>
      </c>
      <c r="F76" s="113">
        <v>530</v>
      </c>
    </row>
    <row r="77" spans="1:6">
      <c r="A77" s="90"/>
      <c r="B77" s="114" t="s">
        <v>4674</v>
      </c>
      <c r="C77" s="112" t="s">
        <v>4675</v>
      </c>
      <c r="D77" s="113">
        <v>160</v>
      </c>
      <c r="E77" s="113">
        <v>1</v>
      </c>
      <c r="F77" s="113">
        <v>160</v>
      </c>
    </row>
    <row r="78" spans="1:6">
      <c r="A78" s="90"/>
      <c r="B78" s="114" t="s">
        <v>4678</v>
      </c>
      <c r="C78" s="112" t="s">
        <v>4679</v>
      </c>
      <c r="D78" s="113">
        <v>160</v>
      </c>
      <c r="E78" s="113">
        <v>1</v>
      </c>
      <c r="F78" s="113">
        <v>160</v>
      </c>
    </row>
    <row r="79" spans="1:6">
      <c r="A79" s="90"/>
      <c r="B79" s="114" t="s">
        <v>4680</v>
      </c>
      <c r="C79" s="112" t="s">
        <v>4681</v>
      </c>
      <c r="D79" s="113">
        <v>160</v>
      </c>
      <c r="E79" s="113">
        <v>1</v>
      </c>
      <c r="F79" s="113">
        <v>160</v>
      </c>
    </row>
    <row r="80" spans="1:6">
      <c r="A80" s="90"/>
      <c r="B80" s="114" t="s">
        <v>4684</v>
      </c>
      <c r="C80" s="112" t="s">
        <v>4685</v>
      </c>
      <c r="D80" s="113">
        <v>160</v>
      </c>
      <c r="E80" s="113">
        <v>1</v>
      </c>
      <c r="F80" s="113">
        <v>160</v>
      </c>
    </row>
    <row r="81" spans="1:6">
      <c r="A81" s="90"/>
      <c r="B81" s="114" t="s">
        <v>4775</v>
      </c>
      <c r="C81" s="112" t="s">
        <v>4776</v>
      </c>
      <c r="D81" s="113">
        <v>230</v>
      </c>
      <c r="E81" s="113">
        <v>1</v>
      </c>
      <c r="F81" s="113">
        <v>230</v>
      </c>
    </row>
    <row r="82" spans="1:6">
      <c r="A82" s="90"/>
      <c r="B82" s="114" t="s">
        <v>4784</v>
      </c>
      <c r="C82" s="112" t="s">
        <v>4785</v>
      </c>
      <c r="D82" s="113">
        <v>160</v>
      </c>
      <c r="E82" s="113">
        <v>1</v>
      </c>
      <c r="F82" s="113">
        <v>160</v>
      </c>
    </row>
    <row r="83" spans="1:6">
      <c r="A83" s="90"/>
      <c r="B83" s="114" t="s">
        <v>4786</v>
      </c>
      <c r="C83" s="112" t="s">
        <v>4787</v>
      </c>
      <c r="D83" s="113">
        <v>160</v>
      </c>
      <c r="E83" s="113">
        <v>1</v>
      </c>
      <c r="F83" s="113">
        <v>160</v>
      </c>
    </row>
    <row r="84" spans="1:6">
      <c r="A84" s="90"/>
      <c r="B84" s="114" t="s">
        <v>5086</v>
      </c>
      <c r="C84" s="112" t="s">
        <v>5087</v>
      </c>
      <c r="D84" s="113">
        <v>2150</v>
      </c>
      <c r="E84" s="113">
        <v>1</v>
      </c>
      <c r="F84" s="113">
        <v>2150</v>
      </c>
    </row>
    <row r="85" spans="1:6" ht="22.5">
      <c r="A85" s="90"/>
      <c r="B85" s="114" t="s">
        <v>5005</v>
      </c>
      <c r="C85" s="112" t="s">
        <v>6864</v>
      </c>
      <c r="D85" s="113">
        <v>1920</v>
      </c>
      <c r="E85" s="113">
        <v>1</v>
      </c>
      <c r="F85" s="113">
        <v>1920</v>
      </c>
    </row>
    <row r="86" spans="1:6">
      <c r="A86" s="90"/>
      <c r="B86" s="115" t="s">
        <v>5181</v>
      </c>
      <c r="C86" s="116" t="s">
        <v>5182</v>
      </c>
      <c r="D86" s="117">
        <v>440</v>
      </c>
      <c r="E86" s="113">
        <v>1</v>
      </c>
      <c r="F86" s="113">
        <v>440</v>
      </c>
    </row>
    <row r="87" spans="1:6">
      <c r="A87" s="90"/>
      <c r="B87" s="115" t="s">
        <v>5183</v>
      </c>
      <c r="C87" s="116" t="s">
        <v>5184</v>
      </c>
      <c r="D87" s="117">
        <v>530</v>
      </c>
      <c r="E87" s="113">
        <v>1</v>
      </c>
      <c r="F87" s="113">
        <v>530</v>
      </c>
    </row>
    <row r="88" spans="1:6">
      <c r="A88" s="90"/>
      <c r="B88" s="115" t="s">
        <v>5196</v>
      </c>
      <c r="C88" s="116" t="s">
        <v>5197</v>
      </c>
      <c r="D88" s="117">
        <v>1090</v>
      </c>
      <c r="E88" s="113">
        <v>1</v>
      </c>
      <c r="F88" s="113">
        <v>1090</v>
      </c>
    </row>
    <row r="89" spans="1:6">
      <c r="A89" s="90"/>
      <c r="B89" s="115" t="s">
        <v>5211</v>
      </c>
      <c r="C89" s="116" t="s">
        <v>5212</v>
      </c>
      <c r="D89" s="117">
        <v>950</v>
      </c>
      <c r="E89" s="113">
        <v>1</v>
      </c>
      <c r="F89" s="113">
        <v>950</v>
      </c>
    </row>
    <row r="90" spans="1:6">
      <c r="A90" s="90"/>
      <c r="B90" s="115" t="s">
        <v>5245</v>
      </c>
      <c r="C90" s="116" t="s">
        <v>5246</v>
      </c>
      <c r="D90" s="117">
        <v>720</v>
      </c>
      <c r="E90" s="113">
        <v>1</v>
      </c>
      <c r="F90" s="113">
        <v>720</v>
      </c>
    </row>
    <row r="91" spans="1:6">
      <c r="A91" s="90"/>
      <c r="B91" s="114" t="s">
        <v>5587</v>
      </c>
      <c r="C91" s="112" t="s">
        <v>5588</v>
      </c>
      <c r="D91" s="113">
        <v>1520</v>
      </c>
      <c r="E91" s="113">
        <v>1</v>
      </c>
      <c r="F91" s="113">
        <v>1520</v>
      </c>
    </row>
    <row r="92" spans="1:6">
      <c r="A92" s="90"/>
      <c r="B92" s="114" t="s">
        <v>4935</v>
      </c>
      <c r="C92" s="112" t="s">
        <v>4936</v>
      </c>
      <c r="D92" s="113">
        <v>480</v>
      </c>
      <c r="E92" s="113">
        <v>1</v>
      </c>
      <c r="F92" s="113">
        <v>480</v>
      </c>
    </row>
    <row r="93" spans="1:6">
      <c r="A93" s="90"/>
      <c r="B93" s="114" t="s">
        <v>4627</v>
      </c>
      <c r="C93" s="112" t="s">
        <v>4628</v>
      </c>
      <c r="D93" s="113">
        <v>490</v>
      </c>
      <c r="E93" s="113">
        <v>1</v>
      </c>
      <c r="F93" s="113">
        <v>490</v>
      </c>
    </row>
    <row r="94" spans="1:6">
      <c r="A94" s="90"/>
      <c r="B94" s="114" t="s">
        <v>4595</v>
      </c>
      <c r="C94" s="112" t="s">
        <v>4596</v>
      </c>
      <c r="D94" s="113">
        <v>570</v>
      </c>
      <c r="E94" s="113">
        <v>1</v>
      </c>
      <c r="F94" s="113">
        <v>570</v>
      </c>
    </row>
    <row r="95" spans="1:6">
      <c r="A95" s="90"/>
      <c r="B95" s="120" t="s">
        <v>5802</v>
      </c>
      <c r="C95" s="121" t="s">
        <v>5803</v>
      </c>
      <c r="D95" s="122">
        <v>1370</v>
      </c>
      <c r="E95" s="122">
        <v>1</v>
      </c>
      <c r="F95" s="122">
        <v>1370</v>
      </c>
    </row>
    <row r="96" spans="1:6">
      <c r="A96" s="90"/>
      <c r="B96" s="123" t="s">
        <v>6868</v>
      </c>
      <c r="C96" s="108" t="s">
        <v>6869</v>
      </c>
      <c r="D96" s="108">
        <f>F96*0.95</f>
        <v>25859</v>
      </c>
      <c r="E96" s="109">
        <v>0.05</v>
      </c>
      <c r="F96" s="107">
        <f>SUM(F98:F109)</f>
        <v>27220</v>
      </c>
    </row>
    <row r="97" spans="1:6">
      <c r="A97" s="90"/>
      <c r="B97" s="124" t="s">
        <v>6856</v>
      </c>
      <c r="C97" s="111" t="s">
        <v>6857</v>
      </c>
      <c r="D97" s="111" t="s">
        <v>6858</v>
      </c>
      <c r="E97" s="111" t="s">
        <v>6859</v>
      </c>
      <c r="F97" s="111" t="s">
        <v>6860</v>
      </c>
    </row>
    <row r="98" spans="1:6">
      <c r="A98" s="90"/>
      <c r="B98" s="91">
        <v>37257</v>
      </c>
      <c r="C98" s="112" t="s">
        <v>9</v>
      </c>
      <c r="D98" s="113">
        <v>1890</v>
      </c>
      <c r="E98" s="113">
        <v>4</v>
      </c>
      <c r="F98" s="113">
        <v>7560</v>
      </c>
    </row>
    <row r="99" spans="1:6" ht="22.5">
      <c r="A99" s="90"/>
      <c r="B99" s="125">
        <v>36894</v>
      </c>
      <c r="C99" s="116" t="s">
        <v>590</v>
      </c>
      <c r="D99" s="117">
        <v>3690</v>
      </c>
      <c r="E99" s="113">
        <v>2</v>
      </c>
      <c r="F99" s="113">
        <v>7380</v>
      </c>
    </row>
    <row r="100" spans="1:6">
      <c r="A100" s="90"/>
      <c r="B100" s="115" t="s">
        <v>625</v>
      </c>
      <c r="C100" s="116" t="s">
        <v>626</v>
      </c>
      <c r="D100" s="117">
        <v>1870</v>
      </c>
      <c r="E100" s="113">
        <v>1</v>
      </c>
      <c r="F100" s="113">
        <v>1870</v>
      </c>
    </row>
    <row r="101" spans="1:6">
      <c r="A101" s="90"/>
      <c r="B101" s="118">
        <v>36895</v>
      </c>
      <c r="C101" s="112" t="s">
        <v>1071</v>
      </c>
      <c r="D101" s="113">
        <v>220</v>
      </c>
      <c r="E101" s="113">
        <v>1</v>
      </c>
      <c r="F101" s="113">
        <v>220</v>
      </c>
    </row>
    <row r="102" spans="1:6">
      <c r="A102" s="90"/>
      <c r="B102" s="118">
        <v>37990</v>
      </c>
      <c r="C102" s="112" t="s">
        <v>1077</v>
      </c>
      <c r="D102" s="113">
        <v>280</v>
      </c>
      <c r="E102" s="113">
        <v>2</v>
      </c>
      <c r="F102" s="113">
        <v>560</v>
      </c>
    </row>
    <row r="103" spans="1:6">
      <c r="A103" s="90"/>
      <c r="B103" s="118">
        <v>36973</v>
      </c>
      <c r="C103" s="112" t="s">
        <v>4546</v>
      </c>
      <c r="D103" s="113">
        <v>530</v>
      </c>
      <c r="E103" s="113">
        <v>1</v>
      </c>
      <c r="F103" s="113">
        <v>530</v>
      </c>
    </row>
    <row r="104" spans="1:6" ht="22.5">
      <c r="A104" s="90"/>
      <c r="B104" s="114" t="s">
        <v>5007</v>
      </c>
      <c r="C104" s="112" t="s">
        <v>6865</v>
      </c>
      <c r="D104" s="113">
        <v>2160</v>
      </c>
      <c r="E104" s="113">
        <v>1</v>
      </c>
      <c r="F104" s="113">
        <v>2160</v>
      </c>
    </row>
    <row r="105" spans="1:6">
      <c r="A105" s="90"/>
      <c r="B105" s="114" t="s">
        <v>4627</v>
      </c>
      <c r="C105" s="112" t="s">
        <v>4628</v>
      </c>
      <c r="D105" s="113">
        <v>490</v>
      </c>
      <c r="E105" s="113">
        <v>4</v>
      </c>
      <c r="F105" s="113">
        <v>1960</v>
      </c>
    </row>
    <row r="106" spans="1:6">
      <c r="A106" s="90"/>
      <c r="B106" s="114" t="s">
        <v>5629</v>
      </c>
      <c r="C106" s="112" t="s">
        <v>5630</v>
      </c>
      <c r="D106" s="113">
        <v>950</v>
      </c>
      <c r="E106" s="113">
        <v>1</v>
      </c>
      <c r="F106" s="113">
        <v>950</v>
      </c>
    </row>
    <row r="107" spans="1:6">
      <c r="A107" s="90"/>
      <c r="B107" s="114" t="s">
        <v>4595</v>
      </c>
      <c r="C107" s="112" t="s">
        <v>4596</v>
      </c>
      <c r="D107" s="113">
        <v>570</v>
      </c>
      <c r="E107" s="113">
        <v>3</v>
      </c>
      <c r="F107" s="113">
        <v>1710</v>
      </c>
    </row>
    <row r="108" spans="1:6">
      <c r="A108" s="90"/>
      <c r="B108" s="114" t="s">
        <v>5802</v>
      </c>
      <c r="C108" s="112" t="s">
        <v>5803</v>
      </c>
      <c r="D108" s="113">
        <v>1370</v>
      </c>
      <c r="E108" s="113">
        <v>1</v>
      </c>
      <c r="F108" s="113">
        <v>1370</v>
      </c>
    </row>
    <row r="109" spans="1:6">
      <c r="A109" s="90"/>
      <c r="B109" s="120" t="s">
        <v>5642</v>
      </c>
      <c r="C109" s="121" t="s">
        <v>5643</v>
      </c>
      <c r="D109" s="122">
        <v>950</v>
      </c>
      <c r="E109" s="122">
        <v>1</v>
      </c>
      <c r="F109" s="122">
        <v>950</v>
      </c>
    </row>
    <row r="110" spans="1:6">
      <c r="A110" s="90"/>
      <c r="B110" s="107" t="s">
        <v>6870</v>
      </c>
      <c r="C110" s="108" t="s">
        <v>6871</v>
      </c>
      <c r="D110" s="108">
        <f>F110*0.95</f>
        <v>37772</v>
      </c>
      <c r="E110" s="109">
        <v>0.05</v>
      </c>
      <c r="F110" s="107">
        <f>SUM(F112:F139)</f>
        <v>39760</v>
      </c>
    </row>
    <row r="111" spans="1:6">
      <c r="A111" s="90"/>
      <c r="B111" s="110" t="s">
        <v>6856</v>
      </c>
      <c r="C111" s="111" t="s">
        <v>6857</v>
      </c>
      <c r="D111" s="111" t="s">
        <v>6858</v>
      </c>
      <c r="E111" s="111" t="s">
        <v>6859</v>
      </c>
      <c r="F111" s="111" t="s">
        <v>6860</v>
      </c>
    </row>
    <row r="112" spans="1:6">
      <c r="A112" s="90"/>
      <c r="B112" s="91">
        <v>37257</v>
      </c>
      <c r="C112" s="112" t="s">
        <v>9</v>
      </c>
      <c r="D112" s="113">
        <v>1890</v>
      </c>
      <c r="E112" s="113">
        <v>6</v>
      </c>
      <c r="F112" s="113">
        <v>11340</v>
      </c>
    </row>
    <row r="113" spans="1:6">
      <c r="A113" s="90"/>
      <c r="B113" s="114" t="s">
        <v>84</v>
      </c>
      <c r="C113" s="112" t="s">
        <v>87</v>
      </c>
      <c r="D113" s="113">
        <v>1890</v>
      </c>
      <c r="E113" s="113">
        <v>1</v>
      </c>
      <c r="F113" s="113">
        <v>1890</v>
      </c>
    </row>
    <row r="114" spans="1:6">
      <c r="A114" s="90"/>
      <c r="B114" s="114" t="s">
        <v>68</v>
      </c>
      <c r="C114" s="112" t="s">
        <v>71</v>
      </c>
      <c r="D114" s="113">
        <v>1890</v>
      </c>
      <c r="E114" s="113">
        <v>1</v>
      </c>
      <c r="F114" s="113">
        <v>1890</v>
      </c>
    </row>
    <row r="115" spans="1:6" ht="22.5">
      <c r="A115" s="90"/>
      <c r="B115" s="125">
        <v>36894</v>
      </c>
      <c r="C115" s="116" t="s">
        <v>590</v>
      </c>
      <c r="D115" s="117">
        <v>3690</v>
      </c>
      <c r="E115" s="113">
        <v>2</v>
      </c>
      <c r="F115" s="113">
        <v>7380</v>
      </c>
    </row>
    <row r="116" spans="1:6">
      <c r="A116" s="90"/>
      <c r="B116" s="115" t="s">
        <v>625</v>
      </c>
      <c r="C116" s="116" t="s">
        <v>626</v>
      </c>
      <c r="D116" s="117">
        <v>1870</v>
      </c>
      <c r="E116" s="113">
        <v>2</v>
      </c>
      <c r="F116" s="113">
        <v>3740</v>
      </c>
    </row>
    <row r="117" spans="1:6">
      <c r="A117" s="90"/>
      <c r="B117" s="118">
        <v>18266</v>
      </c>
      <c r="C117" s="112" t="s">
        <v>722</v>
      </c>
      <c r="D117" s="113">
        <v>900</v>
      </c>
      <c r="E117" s="113">
        <v>3</v>
      </c>
      <c r="F117" s="113">
        <v>2700</v>
      </c>
    </row>
    <row r="118" spans="1:6">
      <c r="A118" s="90"/>
      <c r="B118" s="118">
        <v>36895</v>
      </c>
      <c r="C118" s="112" t="s">
        <v>1071</v>
      </c>
      <c r="D118" s="113">
        <v>220</v>
      </c>
      <c r="E118" s="113">
        <v>1</v>
      </c>
      <c r="F118" s="113">
        <v>220</v>
      </c>
    </row>
    <row r="119" spans="1:6">
      <c r="A119" s="90"/>
      <c r="B119" s="118">
        <v>37990</v>
      </c>
      <c r="C119" s="112" t="s">
        <v>1077</v>
      </c>
      <c r="D119" s="113">
        <v>280</v>
      </c>
      <c r="E119" s="113">
        <v>1</v>
      </c>
      <c r="F119" s="113">
        <v>280</v>
      </c>
    </row>
    <row r="120" spans="1:6">
      <c r="A120" s="90"/>
      <c r="B120" s="100" t="s">
        <v>5167</v>
      </c>
      <c r="C120" s="101" t="s">
        <v>6862</v>
      </c>
      <c r="D120" s="102">
        <v>290</v>
      </c>
      <c r="E120" s="113">
        <v>1</v>
      </c>
      <c r="F120" s="102">
        <v>290</v>
      </c>
    </row>
    <row r="121" spans="1:6">
      <c r="A121" s="90"/>
      <c r="B121" s="100" t="s">
        <v>5171</v>
      </c>
      <c r="C121" s="101" t="s">
        <v>5172</v>
      </c>
      <c r="D121" s="102">
        <v>290</v>
      </c>
      <c r="E121" s="113">
        <v>1</v>
      </c>
      <c r="F121" s="102">
        <v>290</v>
      </c>
    </row>
    <row r="122" spans="1:6" ht="22.5">
      <c r="A122" s="90"/>
      <c r="B122" s="100" t="s">
        <v>5173</v>
      </c>
      <c r="C122" s="101" t="s">
        <v>5174</v>
      </c>
      <c r="D122" s="102">
        <v>190</v>
      </c>
      <c r="E122" s="113">
        <v>1</v>
      </c>
      <c r="F122" s="102">
        <v>190</v>
      </c>
    </row>
    <row r="123" spans="1:6">
      <c r="A123" s="90"/>
      <c r="B123" s="100" t="s">
        <v>5135</v>
      </c>
      <c r="C123" s="101" t="s">
        <v>5136</v>
      </c>
      <c r="D123" s="102">
        <v>190</v>
      </c>
      <c r="E123" s="113">
        <v>1</v>
      </c>
      <c r="F123" s="102">
        <v>190</v>
      </c>
    </row>
    <row r="124" spans="1:6">
      <c r="A124" s="90"/>
      <c r="B124" s="100" t="s">
        <v>5142</v>
      </c>
      <c r="C124" s="101" t="s">
        <v>6863</v>
      </c>
      <c r="D124" s="102">
        <v>190</v>
      </c>
      <c r="E124" s="113">
        <v>1</v>
      </c>
      <c r="F124" s="102">
        <v>190</v>
      </c>
    </row>
    <row r="125" spans="1:6">
      <c r="A125" s="90"/>
      <c r="B125" s="100" t="s">
        <v>5154</v>
      </c>
      <c r="C125" s="101" t="s">
        <v>5155</v>
      </c>
      <c r="D125" s="102">
        <v>190</v>
      </c>
      <c r="E125" s="113">
        <v>1</v>
      </c>
      <c r="F125" s="102">
        <v>190</v>
      </c>
    </row>
    <row r="126" spans="1:6" ht="22.5">
      <c r="A126" s="90"/>
      <c r="B126" s="114" t="s">
        <v>5173</v>
      </c>
      <c r="C126" s="112" t="s">
        <v>5174</v>
      </c>
      <c r="D126" s="113">
        <v>190</v>
      </c>
      <c r="E126" s="113">
        <v>1</v>
      </c>
      <c r="F126" s="113">
        <v>190</v>
      </c>
    </row>
    <row r="127" spans="1:6">
      <c r="A127" s="90"/>
      <c r="B127" s="118">
        <v>36973</v>
      </c>
      <c r="C127" s="112" t="s">
        <v>4546</v>
      </c>
      <c r="D127" s="113">
        <v>530</v>
      </c>
      <c r="E127" s="113">
        <v>1</v>
      </c>
      <c r="F127" s="113">
        <v>530</v>
      </c>
    </row>
    <row r="128" spans="1:6">
      <c r="A128" s="90"/>
      <c r="B128" s="114" t="s">
        <v>4674</v>
      </c>
      <c r="C128" s="112" t="s">
        <v>4675</v>
      </c>
      <c r="D128" s="113">
        <v>160</v>
      </c>
      <c r="E128" s="113">
        <v>1</v>
      </c>
      <c r="F128" s="113">
        <v>160</v>
      </c>
    </row>
    <row r="129" spans="1:6">
      <c r="A129" s="90"/>
      <c r="B129" s="114" t="s">
        <v>4678</v>
      </c>
      <c r="C129" s="112" t="s">
        <v>4679</v>
      </c>
      <c r="D129" s="113">
        <v>160</v>
      </c>
      <c r="E129" s="113">
        <v>1</v>
      </c>
      <c r="F129" s="113">
        <v>160</v>
      </c>
    </row>
    <row r="130" spans="1:6">
      <c r="A130" s="90"/>
      <c r="B130" s="114" t="s">
        <v>4680</v>
      </c>
      <c r="C130" s="112" t="s">
        <v>4681</v>
      </c>
      <c r="D130" s="113">
        <v>160</v>
      </c>
      <c r="E130" s="113">
        <v>1</v>
      </c>
      <c r="F130" s="113">
        <v>160</v>
      </c>
    </row>
    <row r="131" spans="1:6">
      <c r="A131" s="90"/>
      <c r="B131" s="114" t="s">
        <v>4684</v>
      </c>
      <c r="C131" s="112" t="s">
        <v>4685</v>
      </c>
      <c r="D131" s="113">
        <v>160</v>
      </c>
      <c r="E131" s="113">
        <v>1</v>
      </c>
      <c r="F131" s="113">
        <v>160</v>
      </c>
    </row>
    <row r="132" spans="1:6">
      <c r="A132" s="90"/>
      <c r="B132" s="114" t="s">
        <v>4775</v>
      </c>
      <c r="C132" s="112" t="s">
        <v>4776</v>
      </c>
      <c r="D132" s="113">
        <v>230</v>
      </c>
      <c r="E132" s="113">
        <v>1</v>
      </c>
      <c r="F132" s="113">
        <v>230</v>
      </c>
    </row>
    <row r="133" spans="1:6">
      <c r="A133" s="90"/>
      <c r="B133" s="114" t="s">
        <v>4784</v>
      </c>
      <c r="C133" s="112" t="s">
        <v>4785</v>
      </c>
      <c r="D133" s="113">
        <v>160</v>
      </c>
      <c r="E133" s="113">
        <v>1</v>
      </c>
      <c r="F133" s="113">
        <v>160</v>
      </c>
    </row>
    <row r="134" spans="1:6">
      <c r="A134" s="90"/>
      <c r="B134" s="114" t="s">
        <v>4786</v>
      </c>
      <c r="C134" s="112" t="s">
        <v>4787</v>
      </c>
      <c r="D134" s="113">
        <v>160</v>
      </c>
      <c r="E134" s="113">
        <v>1</v>
      </c>
      <c r="F134" s="113">
        <v>160</v>
      </c>
    </row>
    <row r="135" spans="1:6">
      <c r="A135" s="90"/>
      <c r="B135" s="114" t="s">
        <v>5086</v>
      </c>
      <c r="C135" s="112" t="s">
        <v>5087</v>
      </c>
      <c r="D135" s="113">
        <v>2150</v>
      </c>
      <c r="E135" s="113">
        <v>1</v>
      </c>
      <c r="F135" s="113">
        <v>2150</v>
      </c>
    </row>
    <row r="136" spans="1:6">
      <c r="A136" s="90"/>
      <c r="B136" s="114" t="s">
        <v>4627</v>
      </c>
      <c r="C136" s="112" t="s">
        <v>4628</v>
      </c>
      <c r="D136" s="113">
        <v>490</v>
      </c>
      <c r="E136" s="113">
        <v>5</v>
      </c>
      <c r="F136" s="113">
        <v>2450</v>
      </c>
    </row>
    <row r="137" spans="1:6">
      <c r="A137" s="90"/>
      <c r="B137" s="114" t="s">
        <v>5629</v>
      </c>
      <c r="C137" s="112" t="s">
        <v>5630</v>
      </c>
      <c r="D137" s="113">
        <v>950</v>
      </c>
      <c r="E137" s="113">
        <v>1</v>
      </c>
      <c r="F137" s="113">
        <v>950</v>
      </c>
    </row>
    <row r="138" spans="1:6">
      <c r="A138" s="90"/>
      <c r="B138" s="114" t="s">
        <v>4595</v>
      </c>
      <c r="C138" s="112" t="s">
        <v>4596</v>
      </c>
      <c r="D138" s="113">
        <v>570</v>
      </c>
      <c r="E138" s="113">
        <v>1</v>
      </c>
      <c r="F138" s="113">
        <v>570</v>
      </c>
    </row>
    <row r="139" spans="1:6">
      <c r="A139" s="90"/>
      <c r="B139" s="120" t="s">
        <v>5642</v>
      </c>
      <c r="C139" s="121" t="s">
        <v>5643</v>
      </c>
      <c r="D139" s="122">
        <v>950</v>
      </c>
      <c r="E139" s="122">
        <v>1</v>
      </c>
      <c r="F139" s="122">
        <v>950</v>
      </c>
    </row>
    <row r="140" spans="1:6">
      <c r="A140" s="90"/>
      <c r="B140" s="107" t="s">
        <v>6872</v>
      </c>
      <c r="C140" s="108" t="s">
        <v>6873</v>
      </c>
      <c r="D140" s="108">
        <f>F140*0.95</f>
        <v>49390.5</v>
      </c>
      <c r="E140" s="109">
        <v>0.05</v>
      </c>
      <c r="F140" s="107">
        <f>SUM(F142:F158)</f>
        <v>51990</v>
      </c>
    </row>
    <row r="141" spans="1:6">
      <c r="A141" s="90"/>
      <c r="B141" s="110" t="s">
        <v>6856</v>
      </c>
      <c r="C141" s="111" t="s">
        <v>6857</v>
      </c>
      <c r="D141" s="111" t="s">
        <v>6858</v>
      </c>
      <c r="E141" s="111" t="s">
        <v>6859</v>
      </c>
      <c r="F141" s="111" t="s">
        <v>6860</v>
      </c>
    </row>
    <row r="142" spans="1:6">
      <c r="A142" s="90"/>
      <c r="B142" s="91">
        <v>36892</v>
      </c>
      <c r="C142" s="112" t="s">
        <v>7</v>
      </c>
      <c r="D142" s="113">
        <v>2100</v>
      </c>
      <c r="E142" s="113">
        <v>1</v>
      </c>
      <c r="F142" s="113">
        <v>2100</v>
      </c>
    </row>
    <row r="143" spans="1:6">
      <c r="A143" s="90"/>
      <c r="B143" s="91">
        <v>37257</v>
      </c>
      <c r="C143" s="112" t="s">
        <v>9</v>
      </c>
      <c r="D143" s="113">
        <v>1890</v>
      </c>
      <c r="E143" s="113">
        <v>11</v>
      </c>
      <c r="F143" s="113">
        <v>20790</v>
      </c>
    </row>
    <row r="144" spans="1:6">
      <c r="A144" s="90"/>
      <c r="B144" s="115" t="s">
        <v>593</v>
      </c>
      <c r="C144" s="116" t="s">
        <v>594</v>
      </c>
      <c r="D144" s="117">
        <v>2090</v>
      </c>
      <c r="E144" s="113">
        <v>1</v>
      </c>
      <c r="F144" s="113">
        <v>2090</v>
      </c>
    </row>
    <row r="145" spans="1:6" ht="22.5">
      <c r="A145" s="90"/>
      <c r="B145" s="126" t="s">
        <v>589</v>
      </c>
      <c r="C145" s="116" t="s">
        <v>590</v>
      </c>
      <c r="D145" s="117">
        <v>3690</v>
      </c>
      <c r="E145" s="113">
        <v>3</v>
      </c>
      <c r="F145" s="113">
        <v>11070</v>
      </c>
    </row>
    <row r="146" spans="1:6">
      <c r="A146" s="90"/>
      <c r="B146" s="115" t="s">
        <v>625</v>
      </c>
      <c r="C146" s="116" t="s">
        <v>626</v>
      </c>
      <c r="D146" s="117">
        <v>1870</v>
      </c>
      <c r="E146" s="113">
        <v>2</v>
      </c>
      <c r="F146" s="113">
        <v>3740</v>
      </c>
    </row>
    <row r="147" spans="1:6">
      <c r="A147" s="90"/>
      <c r="B147" s="118">
        <v>18266</v>
      </c>
      <c r="C147" s="112" t="s">
        <v>722</v>
      </c>
      <c r="D147" s="113">
        <v>900</v>
      </c>
      <c r="E147" s="113">
        <v>3</v>
      </c>
      <c r="F147" s="113">
        <v>2700</v>
      </c>
    </row>
    <row r="148" spans="1:6" ht="22.5">
      <c r="A148" s="90"/>
      <c r="B148" s="114" t="s">
        <v>5005</v>
      </c>
      <c r="C148" s="112" t="s">
        <v>6864</v>
      </c>
      <c r="D148" s="113">
        <v>1920</v>
      </c>
      <c r="E148" s="113">
        <v>1</v>
      </c>
      <c r="F148" s="113">
        <v>1920</v>
      </c>
    </row>
    <row r="149" spans="1:6" ht="22.5">
      <c r="A149" s="90"/>
      <c r="B149" s="114" t="s">
        <v>5007</v>
      </c>
      <c r="C149" s="112" t="s">
        <v>6865</v>
      </c>
      <c r="D149" s="113">
        <v>2160</v>
      </c>
      <c r="E149" s="113">
        <v>1</v>
      </c>
      <c r="F149" s="113">
        <v>2160</v>
      </c>
    </row>
    <row r="150" spans="1:6">
      <c r="A150" s="90"/>
      <c r="B150" s="114" t="s">
        <v>4595</v>
      </c>
      <c r="C150" s="112" t="s">
        <v>4596</v>
      </c>
      <c r="D150" s="113">
        <v>570</v>
      </c>
      <c r="E150" s="113">
        <v>3</v>
      </c>
      <c r="F150" s="113">
        <v>1710</v>
      </c>
    </row>
    <row r="151" spans="1:6">
      <c r="A151" s="90"/>
      <c r="B151" s="114" t="s">
        <v>5802</v>
      </c>
      <c r="C151" s="112" t="s">
        <v>5803</v>
      </c>
      <c r="D151" s="113">
        <v>1370</v>
      </c>
      <c r="E151" s="113">
        <v>1</v>
      </c>
      <c r="F151" s="113">
        <v>1370</v>
      </c>
    </row>
    <row r="152" spans="1:6">
      <c r="A152" s="90"/>
      <c r="B152" s="100" t="s">
        <v>5167</v>
      </c>
      <c r="C152" s="101" t="s">
        <v>6862</v>
      </c>
      <c r="D152" s="102">
        <v>290</v>
      </c>
      <c r="E152" s="113">
        <v>1</v>
      </c>
      <c r="F152" s="102">
        <v>290</v>
      </c>
    </row>
    <row r="153" spans="1:6">
      <c r="A153" s="90"/>
      <c r="B153" s="100" t="s">
        <v>5171</v>
      </c>
      <c r="C153" s="101" t="s">
        <v>5172</v>
      </c>
      <c r="D153" s="102">
        <v>290</v>
      </c>
      <c r="E153" s="113">
        <v>1</v>
      </c>
      <c r="F153" s="102">
        <v>290</v>
      </c>
    </row>
    <row r="154" spans="1:6" ht="22.5">
      <c r="A154" s="90"/>
      <c r="B154" s="100" t="s">
        <v>5173</v>
      </c>
      <c r="C154" s="101" t="s">
        <v>5174</v>
      </c>
      <c r="D154" s="102">
        <v>190</v>
      </c>
      <c r="E154" s="113">
        <v>1</v>
      </c>
      <c r="F154" s="102">
        <v>190</v>
      </c>
    </row>
    <row r="155" spans="1:6">
      <c r="A155" s="90"/>
      <c r="B155" s="100" t="s">
        <v>5135</v>
      </c>
      <c r="C155" s="101" t="s">
        <v>5136</v>
      </c>
      <c r="D155" s="102">
        <v>190</v>
      </c>
      <c r="E155" s="113">
        <v>1</v>
      </c>
      <c r="F155" s="102">
        <v>190</v>
      </c>
    </row>
    <row r="156" spans="1:6">
      <c r="A156" s="90"/>
      <c r="B156" s="100" t="s">
        <v>5142</v>
      </c>
      <c r="C156" s="101" t="s">
        <v>6863</v>
      </c>
      <c r="D156" s="102">
        <v>190</v>
      </c>
      <c r="E156" s="113">
        <v>1</v>
      </c>
      <c r="F156" s="102">
        <v>190</v>
      </c>
    </row>
    <row r="157" spans="1:6">
      <c r="A157" s="90"/>
      <c r="B157" s="100" t="s">
        <v>5154</v>
      </c>
      <c r="C157" s="101" t="s">
        <v>5155</v>
      </c>
      <c r="D157" s="102">
        <v>190</v>
      </c>
      <c r="E157" s="113">
        <v>1</v>
      </c>
      <c r="F157" s="102">
        <v>190</v>
      </c>
    </row>
    <row r="158" spans="1:6">
      <c r="A158" s="90"/>
      <c r="B158" s="119" t="s">
        <v>4884</v>
      </c>
      <c r="C158" s="112" t="s">
        <v>6874</v>
      </c>
      <c r="D158" s="113">
        <v>1000</v>
      </c>
      <c r="E158" s="113">
        <v>1</v>
      </c>
      <c r="F158" s="113">
        <v>1000</v>
      </c>
    </row>
    <row r="159" spans="1:6">
      <c r="A159" s="90"/>
      <c r="B159" s="107" t="s">
        <v>6875</v>
      </c>
      <c r="C159" s="108" t="s">
        <v>6876</v>
      </c>
      <c r="D159" s="108">
        <v>62190</v>
      </c>
      <c r="E159" s="109">
        <v>0</v>
      </c>
      <c r="F159" s="107">
        <v>62190</v>
      </c>
    </row>
    <row r="160" spans="1:6">
      <c r="A160" s="90"/>
      <c r="B160" s="110" t="s">
        <v>6856</v>
      </c>
      <c r="C160" s="111" t="s">
        <v>6857</v>
      </c>
      <c r="D160" s="111" t="s">
        <v>6858</v>
      </c>
      <c r="E160" s="111" t="s">
        <v>6859</v>
      </c>
      <c r="F160" s="111" t="s">
        <v>6860</v>
      </c>
    </row>
    <row r="161" spans="1:6">
      <c r="A161" s="90"/>
      <c r="B161" s="91">
        <v>36892</v>
      </c>
      <c r="C161" s="92" t="s">
        <v>7</v>
      </c>
      <c r="D161" s="127">
        <v>1450</v>
      </c>
      <c r="E161" s="127">
        <v>1</v>
      </c>
      <c r="F161" s="127">
        <v>1450</v>
      </c>
    </row>
    <row r="162" spans="1:6">
      <c r="A162" s="90"/>
      <c r="B162" s="91">
        <v>37257</v>
      </c>
      <c r="C162" s="92" t="s">
        <v>9</v>
      </c>
      <c r="D162" s="127">
        <v>1450</v>
      </c>
      <c r="E162" s="127">
        <v>11</v>
      </c>
      <c r="F162" s="127">
        <f t="shared" ref="F162:F198" si="4">D162*E162</f>
        <v>15950</v>
      </c>
    </row>
    <row r="163" spans="1:6">
      <c r="A163" s="90"/>
      <c r="B163" s="128" t="s">
        <v>84</v>
      </c>
      <c r="C163" s="92" t="s">
        <v>85</v>
      </c>
      <c r="D163" s="127">
        <v>1350</v>
      </c>
      <c r="E163" s="127">
        <v>1</v>
      </c>
      <c r="F163" s="127">
        <f t="shared" si="4"/>
        <v>1350</v>
      </c>
    </row>
    <row r="164" spans="1:6">
      <c r="A164" s="90"/>
      <c r="B164" s="129" t="s">
        <v>86</v>
      </c>
      <c r="C164" s="92" t="s">
        <v>87</v>
      </c>
      <c r="D164" s="127">
        <v>1350</v>
      </c>
      <c r="E164" s="127">
        <v>1</v>
      </c>
      <c r="F164" s="127">
        <f t="shared" si="4"/>
        <v>1350</v>
      </c>
    </row>
    <row r="165" spans="1:6">
      <c r="A165" s="90"/>
      <c r="B165" s="130" t="s">
        <v>595</v>
      </c>
      <c r="C165" s="16" t="s">
        <v>596</v>
      </c>
      <c r="D165" s="127">
        <v>1450</v>
      </c>
      <c r="E165" s="127">
        <v>1</v>
      </c>
      <c r="F165" s="127">
        <f t="shared" si="4"/>
        <v>1450</v>
      </c>
    </row>
    <row r="166" spans="1:6" ht="22.5">
      <c r="A166" s="90"/>
      <c r="B166" s="131" t="s">
        <v>589</v>
      </c>
      <c r="C166" s="16" t="s">
        <v>590</v>
      </c>
      <c r="D166" s="127">
        <v>2250</v>
      </c>
      <c r="E166" s="127">
        <v>3</v>
      </c>
      <c r="F166" s="127">
        <f t="shared" si="4"/>
        <v>6750</v>
      </c>
    </row>
    <row r="167" spans="1:6">
      <c r="A167" s="90"/>
      <c r="B167" s="131" t="s">
        <v>625</v>
      </c>
      <c r="C167" s="16" t="s">
        <v>626</v>
      </c>
      <c r="D167" s="127">
        <v>1300</v>
      </c>
      <c r="E167" s="127">
        <v>1</v>
      </c>
      <c r="F167" s="127">
        <f t="shared" si="4"/>
        <v>1300</v>
      </c>
    </row>
    <row r="168" spans="1:6">
      <c r="A168" s="90"/>
      <c r="B168" s="131" t="s">
        <v>721</v>
      </c>
      <c r="C168" s="16" t="s">
        <v>722</v>
      </c>
      <c r="D168" s="127">
        <v>800</v>
      </c>
      <c r="E168" s="127">
        <v>3</v>
      </c>
      <c r="F168" s="127">
        <f t="shared" si="4"/>
        <v>2400</v>
      </c>
    </row>
    <row r="169" spans="1:6">
      <c r="A169" s="90"/>
      <c r="B169" s="131" t="s">
        <v>554</v>
      </c>
      <c r="C169" s="16" t="s">
        <v>555</v>
      </c>
      <c r="D169" s="127">
        <v>850</v>
      </c>
      <c r="E169" s="127">
        <v>2</v>
      </c>
      <c r="F169" s="127">
        <f t="shared" si="4"/>
        <v>1700</v>
      </c>
    </row>
    <row r="170" spans="1:6">
      <c r="A170" s="90"/>
      <c r="B170" s="132" t="s">
        <v>4884</v>
      </c>
      <c r="C170" s="92" t="s">
        <v>4885</v>
      </c>
      <c r="D170" s="127">
        <v>440</v>
      </c>
      <c r="E170" s="127">
        <v>1</v>
      </c>
      <c r="F170" s="127">
        <f t="shared" si="4"/>
        <v>440</v>
      </c>
    </row>
    <row r="171" spans="1:6">
      <c r="A171" s="90"/>
      <c r="B171" s="133" t="s">
        <v>5124</v>
      </c>
      <c r="C171" s="134" t="s">
        <v>5125</v>
      </c>
      <c r="D171" s="127">
        <v>1000</v>
      </c>
      <c r="E171" s="127">
        <v>3</v>
      </c>
      <c r="F171" s="127">
        <f t="shared" si="4"/>
        <v>3000</v>
      </c>
    </row>
    <row r="172" spans="1:6">
      <c r="A172" s="90"/>
      <c r="B172" s="132" t="s">
        <v>4545</v>
      </c>
      <c r="C172" s="92" t="s">
        <v>4546</v>
      </c>
      <c r="D172" s="127">
        <v>350</v>
      </c>
      <c r="E172" s="127">
        <v>4</v>
      </c>
      <c r="F172" s="127">
        <f t="shared" si="4"/>
        <v>1400</v>
      </c>
    </row>
    <row r="173" spans="1:6">
      <c r="A173" s="90"/>
      <c r="B173" s="132" t="s">
        <v>4684</v>
      </c>
      <c r="C173" s="92" t="s">
        <v>4685</v>
      </c>
      <c r="D173" s="127">
        <v>120</v>
      </c>
      <c r="E173" s="127">
        <v>2</v>
      </c>
      <c r="F173" s="127">
        <f t="shared" si="4"/>
        <v>240</v>
      </c>
    </row>
    <row r="174" spans="1:6">
      <c r="A174" s="90"/>
      <c r="B174" s="132" t="s">
        <v>4784</v>
      </c>
      <c r="C174" s="92" t="s">
        <v>4785</v>
      </c>
      <c r="D174" s="127">
        <v>120</v>
      </c>
      <c r="E174" s="127">
        <v>2</v>
      </c>
      <c r="F174" s="127">
        <f t="shared" si="4"/>
        <v>240</v>
      </c>
    </row>
    <row r="175" spans="1:6">
      <c r="A175" s="90"/>
      <c r="B175" s="132" t="s">
        <v>4786</v>
      </c>
      <c r="C175" s="92" t="s">
        <v>4787</v>
      </c>
      <c r="D175" s="127">
        <v>120</v>
      </c>
      <c r="E175" s="127">
        <v>2</v>
      </c>
      <c r="F175" s="127">
        <f t="shared" si="4"/>
        <v>240</v>
      </c>
    </row>
    <row r="176" spans="1:6">
      <c r="A176" s="90"/>
      <c r="B176" s="112" t="s">
        <v>4775</v>
      </c>
      <c r="C176" s="112" t="s">
        <v>4776</v>
      </c>
      <c r="D176" s="127">
        <v>160</v>
      </c>
      <c r="E176" s="127">
        <v>2</v>
      </c>
      <c r="F176" s="127">
        <f t="shared" si="4"/>
        <v>320</v>
      </c>
    </row>
    <row r="177" spans="1:6">
      <c r="A177" s="90"/>
      <c r="B177" s="112" t="s">
        <v>4678</v>
      </c>
      <c r="C177" s="112" t="s">
        <v>4679</v>
      </c>
      <c r="D177" s="127">
        <v>120</v>
      </c>
      <c r="E177" s="127">
        <v>2</v>
      </c>
      <c r="F177" s="127">
        <f t="shared" si="4"/>
        <v>240</v>
      </c>
    </row>
    <row r="178" spans="1:6">
      <c r="A178" s="90"/>
      <c r="B178" s="135" t="s">
        <v>4743</v>
      </c>
      <c r="C178" s="136" t="s">
        <v>4744</v>
      </c>
      <c r="D178" s="127">
        <v>120</v>
      </c>
      <c r="E178" s="127">
        <v>2</v>
      </c>
      <c r="F178" s="127">
        <f t="shared" si="4"/>
        <v>240</v>
      </c>
    </row>
    <row r="179" spans="1:6">
      <c r="A179" s="90"/>
      <c r="B179" s="112" t="s">
        <v>4680</v>
      </c>
      <c r="C179" s="112" t="s">
        <v>4681</v>
      </c>
      <c r="D179" s="127">
        <v>120</v>
      </c>
      <c r="E179" s="127">
        <v>2</v>
      </c>
      <c r="F179" s="127">
        <f t="shared" si="4"/>
        <v>240</v>
      </c>
    </row>
    <row r="180" spans="1:6">
      <c r="A180" s="90"/>
      <c r="B180" s="112" t="s">
        <v>5086</v>
      </c>
      <c r="C180" s="112" t="s">
        <v>5087</v>
      </c>
      <c r="D180" s="127">
        <v>1430</v>
      </c>
      <c r="E180" s="127">
        <v>3</v>
      </c>
      <c r="F180" s="127">
        <f t="shared" si="4"/>
        <v>4290</v>
      </c>
    </row>
    <row r="181" spans="1:6">
      <c r="A181" s="90"/>
      <c r="B181" s="131" t="s">
        <v>5095</v>
      </c>
      <c r="C181" s="16" t="s">
        <v>5096</v>
      </c>
      <c r="D181" s="127">
        <v>730</v>
      </c>
      <c r="E181" s="127">
        <v>1</v>
      </c>
      <c r="F181" s="127">
        <f t="shared" si="4"/>
        <v>730</v>
      </c>
    </row>
    <row r="182" spans="1:6">
      <c r="A182" s="90"/>
      <c r="B182" s="131" t="s">
        <v>6833</v>
      </c>
      <c r="C182" s="16" t="s">
        <v>6834</v>
      </c>
      <c r="D182" s="127">
        <v>1900</v>
      </c>
      <c r="E182" s="127">
        <v>1</v>
      </c>
      <c r="F182" s="127">
        <f t="shared" si="4"/>
        <v>1900</v>
      </c>
    </row>
    <row r="183" spans="1:6" ht="22.5">
      <c r="A183" s="90"/>
      <c r="B183" s="131" t="s">
        <v>5007</v>
      </c>
      <c r="C183" s="16" t="s">
        <v>5008</v>
      </c>
      <c r="D183" s="127">
        <v>1550</v>
      </c>
      <c r="E183" s="127">
        <v>1</v>
      </c>
      <c r="F183" s="127">
        <f t="shared" si="4"/>
        <v>1550</v>
      </c>
    </row>
    <row r="184" spans="1:6">
      <c r="A184" s="90"/>
      <c r="B184" s="131" t="s">
        <v>5181</v>
      </c>
      <c r="C184" s="16" t="s">
        <v>5182</v>
      </c>
      <c r="D184" s="127">
        <v>410</v>
      </c>
      <c r="E184" s="127">
        <v>1</v>
      </c>
      <c r="F184" s="127">
        <f t="shared" si="4"/>
        <v>410</v>
      </c>
    </row>
    <row r="185" spans="1:6">
      <c r="A185" s="90"/>
      <c r="B185" s="131" t="s">
        <v>5183</v>
      </c>
      <c r="C185" s="16" t="s">
        <v>5184</v>
      </c>
      <c r="D185" s="127">
        <v>410</v>
      </c>
      <c r="E185" s="127">
        <v>1</v>
      </c>
      <c r="F185" s="127">
        <f t="shared" si="4"/>
        <v>410</v>
      </c>
    </row>
    <row r="186" spans="1:6">
      <c r="A186" s="90"/>
      <c r="B186" s="131" t="s">
        <v>5196</v>
      </c>
      <c r="C186" s="16" t="s">
        <v>5197</v>
      </c>
      <c r="D186" s="127">
        <v>820</v>
      </c>
      <c r="E186" s="127">
        <v>1</v>
      </c>
      <c r="F186" s="127">
        <f t="shared" si="4"/>
        <v>820</v>
      </c>
    </row>
    <row r="187" spans="1:6">
      <c r="A187" s="90"/>
      <c r="B187" s="131" t="s">
        <v>5229</v>
      </c>
      <c r="C187" s="16" t="s">
        <v>5230</v>
      </c>
      <c r="D187" s="127">
        <v>410</v>
      </c>
      <c r="E187" s="127">
        <v>1</v>
      </c>
      <c r="F187" s="127">
        <f t="shared" si="4"/>
        <v>410</v>
      </c>
    </row>
    <row r="188" spans="1:6">
      <c r="A188" s="90"/>
      <c r="B188" s="131" t="s">
        <v>5222</v>
      </c>
      <c r="C188" s="16" t="s">
        <v>5223</v>
      </c>
      <c r="D188" s="127">
        <v>410</v>
      </c>
      <c r="E188" s="127">
        <v>1</v>
      </c>
      <c r="F188" s="127">
        <f t="shared" si="4"/>
        <v>410</v>
      </c>
    </row>
    <row r="189" spans="1:6">
      <c r="A189" s="90"/>
      <c r="B189" s="131" t="s">
        <v>5247</v>
      </c>
      <c r="C189" s="16" t="s">
        <v>5248</v>
      </c>
      <c r="D189" s="127">
        <v>410</v>
      </c>
      <c r="E189" s="127">
        <v>1</v>
      </c>
      <c r="F189" s="127">
        <f t="shared" si="4"/>
        <v>410</v>
      </c>
    </row>
    <row r="190" spans="1:6">
      <c r="A190" s="90"/>
      <c r="B190" s="131" t="s">
        <v>5251</v>
      </c>
      <c r="C190" s="16" t="s">
        <v>5252</v>
      </c>
      <c r="D190" s="65">
        <v>410</v>
      </c>
      <c r="E190" s="127">
        <v>1</v>
      </c>
      <c r="F190" s="127">
        <f t="shared" si="4"/>
        <v>410</v>
      </c>
    </row>
    <row r="191" spans="1:6">
      <c r="A191" s="90"/>
      <c r="B191" s="131" t="s">
        <v>4935</v>
      </c>
      <c r="C191" s="16" t="s">
        <v>4936</v>
      </c>
      <c r="D191" s="127">
        <v>330</v>
      </c>
      <c r="E191" s="127">
        <v>1</v>
      </c>
      <c r="F191" s="127">
        <f t="shared" si="4"/>
        <v>330</v>
      </c>
    </row>
    <row r="192" spans="1:6">
      <c r="A192" s="90"/>
      <c r="B192" s="131" t="s">
        <v>4937</v>
      </c>
      <c r="C192" s="16" t="s">
        <v>4938</v>
      </c>
      <c r="D192" s="127">
        <v>330</v>
      </c>
      <c r="E192" s="127">
        <v>1</v>
      </c>
      <c r="F192" s="127">
        <f t="shared" si="4"/>
        <v>330</v>
      </c>
    </row>
    <row r="193" spans="1:6">
      <c r="A193" s="90"/>
      <c r="B193" s="131" t="s">
        <v>5382</v>
      </c>
      <c r="C193" s="16" t="s">
        <v>5383</v>
      </c>
      <c r="D193" s="127">
        <v>310</v>
      </c>
      <c r="E193" s="127">
        <v>1</v>
      </c>
      <c r="F193" s="127">
        <f t="shared" si="4"/>
        <v>310</v>
      </c>
    </row>
    <row r="194" spans="1:6">
      <c r="A194" s="90"/>
      <c r="B194" s="112" t="s">
        <v>4627</v>
      </c>
      <c r="C194" s="112" t="s">
        <v>4628</v>
      </c>
      <c r="D194" s="127">
        <v>330</v>
      </c>
      <c r="E194" s="127">
        <v>12</v>
      </c>
      <c r="F194" s="127">
        <f t="shared" si="4"/>
        <v>3960</v>
      </c>
    </row>
    <row r="195" spans="1:6">
      <c r="A195" s="90"/>
      <c r="B195" s="112" t="s">
        <v>4595</v>
      </c>
      <c r="C195" s="112" t="s">
        <v>4596</v>
      </c>
      <c r="D195" s="127">
        <v>380</v>
      </c>
      <c r="E195" s="127">
        <v>4</v>
      </c>
      <c r="F195" s="127">
        <f t="shared" si="4"/>
        <v>1520</v>
      </c>
    </row>
    <row r="196" spans="1:6">
      <c r="A196" s="90"/>
      <c r="B196" s="131" t="s">
        <v>5802</v>
      </c>
      <c r="C196" s="16" t="s">
        <v>5803</v>
      </c>
      <c r="D196" s="127">
        <v>900</v>
      </c>
      <c r="E196" s="127">
        <v>1</v>
      </c>
      <c r="F196" s="127">
        <f t="shared" si="4"/>
        <v>900</v>
      </c>
    </row>
    <row r="197" spans="1:6">
      <c r="A197" s="90"/>
      <c r="B197" s="131" t="s">
        <v>5642</v>
      </c>
      <c r="C197" s="16" t="s">
        <v>5643</v>
      </c>
      <c r="D197" s="127">
        <v>930</v>
      </c>
      <c r="E197" s="127">
        <v>2</v>
      </c>
      <c r="F197" s="127">
        <f t="shared" si="4"/>
        <v>1860</v>
      </c>
    </row>
    <row r="198" spans="1:6">
      <c r="A198" s="90"/>
      <c r="B198" s="131" t="s">
        <v>5629</v>
      </c>
      <c r="C198" s="16" t="s">
        <v>5630</v>
      </c>
      <c r="D198" s="127">
        <v>930</v>
      </c>
      <c r="E198" s="127">
        <v>1</v>
      </c>
      <c r="F198" s="127">
        <f t="shared" si="4"/>
        <v>930</v>
      </c>
    </row>
    <row r="199" spans="1:6">
      <c r="A199" s="137"/>
      <c r="B199" s="138"/>
      <c r="C199" s="139" t="s">
        <v>6877</v>
      </c>
      <c r="D199" s="139">
        <f>SUM(F201:F205)</f>
        <v>306500</v>
      </c>
      <c r="E199" s="139"/>
      <c r="F199" s="139"/>
    </row>
    <row r="200" spans="1:6">
      <c r="A200" s="137"/>
      <c r="B200" s="140" t="s">
        <v>6856</v>
      </c>
      <c r="C200" s="141" t="s">
        <v>6857</v>
      </c>
      <c r="D200" s="141" t="s">
        <v>6858</v>
      </c>
      <c r="E200" s="141" t="s">
        <v>6859</v>
      </c>
      <c r="F200" s="141" t="s">
        <v>6860</v>
      </c>
    </row>
    <row r="201" spans="1:6">
      <c r="A201" s="137"/>
      <c r="B201" s="142" t="s">
        <v>6878</v>
      </c>
      <c r="C201" s="134" t="s">
        <v>6879</v>
      </c>
      <c r="D201" s="143">
        <v>156000</v>
      </c>
      <c r="E201" s="143">
        <v>1</v>
      </c>
      <c r="F201" s="143">
        <v>156000</v>
      </c>
    </row>
    <row r="202" spans="1:6">
      <c r="A202" s="137"/>
      <c r="B202" s="142" t="s">
        <v>1160</v>
      </c>
      <c r="C202" s="16" t="s">
        <v>6880</v>
      </c>
      <c r="D202" s="143">
        <v>15000</v>
      </c>
      <c r="E202" s="143">
        <v>5</v>
      </c>
      <c r="F202" s="143">
        <v>75000</v>
      </c>
    </row>
    <row r="203" spans="1:6">
      <c r="A203" s="137"/>
      <c r="B203" s="142" t="s">
        <v>1162</v>
      </c>
      <c r="C203" s="16" t="s">
        <v>1163</v>
      </c>
      <c r="D203" s="143">
        <v>5500</v>
      </c>
      <c r="E203" s="143">
        <v>5</v>
      </c>
      <c r="F203" s="143">
        <v>27500</v>
      </c>
    </row>
    <row r="204" spans="1:6">
      <c r="A204" s="137"/>
      <c r="B204" s="142" t="s">
        <v>1100</v>
      </c>
      <c r="C204" s="134" t="s">
        <v>1101</v>
      </c>
      <c r="D204" s="143">
        <v>6000</v>
      </c>
      <c r="E204" s="143">
        <v>5</v>
      </c>
      <c r="F204" s="143">
        <v>30000</v>
      </c>
    </row>
    <row r="205" spans="1:6">
      <c r="A205" s="137"/>
      <c r="B205" s="142" t="s">
        <v>6881</v>
      </c>
      <c r="C205" s="134" t="s">
        <v>6882</v>
      </c>
      <c r="D205" s="143">
        <v>18000</v>
      </c>
      <c r="E205" s="143">
        <v>1</v>
      </c>
      <c r="F205" s="143">
        <v>18000</v>
      </c>
    </row>
    <row r="206" spans="1:6" ht="22.5">
      <c r="A206" s="137"/>
      <c r="B206" s="144"/>
      <c r="C206" s="141" t="s">
        <v>6850</v>
      </c>
      <c r="D206" s="141" t="s">
        <v>6851</v>
      </c>
      <c r="E206" s="141"/>
      <c r="F206" s="141"/>
    </row>
    <row r="207" spans="1:6">
      <c r="A207" s="137"/>
      <c r="B207" s="145"/>
      <c r="C207" s="146" t="s">
        <v>6883</v>
      </c>
      <c r="D207" s="146">
        <f>SUM(F209:F211)</f>
        <v>268000</v>
      </c>
      <c r="E207" s="146"/>
      <c r="F207" s="146"/>
    </row>
    <row r="208" spans="1:6">
      <c r="A208" s="137"/>
      <c r="B208" s="140" t="s">
        <v>6856</v>
      </c>
      <c r="C208" s="141" t="s">
        <v>6857</v>
      </c>
      <c r="D208" s="141" t="s">
        <v>6858</v>
      </c>
      <c r="E208" s="141" t="s">
        <v>6859</v>
      </c>
      <c r="F208" s="141" t="s">
        <v>6860</v>
      </c>
    </row>
    <row r="209" spans="1:7">
      <c r="A209" s="137"/>
      <c r="B209" s="142" t="s">
        <v>7078</v>
      </c>
      <c r="C209" s="134" t="s">
        <v>7077</v>
      </c>
      <c r="D209" s="143">
        <v>121000</v>
      </c>
      <c r="E209" s="143">
        <v>1</v>
      </c>
      <c r="F209" s="143">
        <v>121000</v>
      </c>
    </row>
    <row r="210" spans="1:7">
      <c r="A210" s="137"/>
      <c r="B210" s="147" t="s">
        <v>2170</v>
      </c>
      <c r="C210" s="134" t="s">
        <v>6884</v>
      </c>
      <c r="D210" s="143">
        <v>114000</v>
      </c>
      <c r="E210" s="143">
        <v>1</v>
      </c>
      <c r="F210" s="143">
        <v>114000</v>
      </c>
    </row>
    <row r="211" spans="1:7">
      <c r="A211" s="137"/>
      <c r="B211" s="147" t="s">
        <v>3779</v>
      </c>
      <c r="C211" s="134" t="s">
        <v>6885</v>
      </c>
      <c r="D211" s="143">
        <v>33000</v>
      </c>
      <c r="E211" s="143">
        <v>1</v>
      </c>
      <c r="F211" s="143">
        <v>33000</v>
      </c>
    </row>
    <row r="212" spans="1:7" ht="22.5">
      <c r="A212" s="137"/>
      <c r="B212" s="144"/>
      <c r="C212" s="141" t="s">
        <v>6850</v>
      </c>
      <c r="D212" s="141" t="s">
        <v>6851</v>
      </c>
      <c r="E212" s="141"/>
      <c r="F212" s="141"/>
    </row>
    <row r="213" spans="1:7">
      <c r="A213" s="137"/>
      <c r="B213" s="145"/>
      <c r="C213" s="146" t="s">
        <v>6886</v>
      </c>
      <c r="D213" s="146">
        <f>SUM(F215:F217)</f>
        <v>107000</v>
      </c>
      <c r="E213" s="146"/>
      <c r="F213" s="146"/>
    </row>
    <row r="214" spans="1:7">
      <c r="A214" s="137"/>
      <c r="B214" s="140" t="s">
        <v>6856</v>
      </c>
      <c r="C214" s="141" t="s">
        <v>6857</v>
      </c>
      <c r="D214" s="141" t="s">
        <v>6858</v>
      </c>
      <c r="E214" s="141" t="s">
        <v>6859</v>
      </c>
      <c r="F214" s="141" t="s">
        <v>6860</v>
      </c>
    </row>
    <row r="215" spans="1:7" ht="12.75" customHeight="1">
      <c r="A215" s="137"/>
      <c r="B215" s="142" t="s">
        <v>6887</v>
      </c>
      <c r="C215" s="134" t="s">
        <v>6886</v>
      </c>
      <c r="D215" s="143">
        <v>71000</v>
      </c>
      <c r="E215" s="143">
        <v>1</v>
      </c>
      <c r="F215" s="143">
        <v>71000</v>
      </c>
    </row>
    <row r="216" spans="1:7" ht="12.75" customHeight="1">
      <c r="A216" s="137"/>
      <c r="B216" s="142" t="s">
        <v>1158</v>
      </c>
      <c r="C216" s="16" t="s">
        <v>6888</v>
      </c>
      <c r="D216" s="143">
        <v>6500</v>
      </c>
      <c r="E216" s="143">
        <v>3</v>
      </c>
      <c r="F216" s="143">
        <v>19500</v>
      </c>
    </row>
    <row r="217" spans="1:7">
      <c r="A217" s="137"/>
      <c r="B217" s="142" t="s">
        <v>1162</v>
      </c>
      <c r="C217" s="16" t="s">
        <v>1163</v>
      </c>
      <c r="D217" s="143">
        <v>5500</v>
      </c>
      <c r="E217" s="143">
        <v>3</v>
      </c>
      <c r="F217" s="143">
        <v>16500</v>
      </c>
    </row>
    <row r="218" spans="1:7" ht="22.5">
      <c r="A218" s="137"/>
      <c r="B218" s="144"/>
      <c r="C218" s="141" t="s">
        <v>6850</v>
      </c>
      <c r="D218" s="141" t="s">
        <v>6851</v>
      </c>
      <c r="E218" s="141"/>
      <c r="F218" s="141"/>
    </row>
    <row r="219" spans="1:7" s="150" customFormat="1">
      <c r="A219" s="148"/>
      <c r="B219" s="145"/>
      <c r="C219" s="146" t="s">
        <v>6889</v>
      </c>
      <c r="D219" s="146">
        <f>SUM(F221:F223)</f>
        <v>127000</v>
      </c>
      <c r="E219" s="146"/>
      <c r="F219" s="146"/>
      <c r="G219" s="149"/>
    </row>
    <row r="220" spans="1:7">
      <c r="A220" s="151"/>
      <c r="B220" s="140" t="s">
        <v>6856</v>
      </c>
      <c r="C220" s="141" t="s">
        <v>6857</v>
      </c>
      <c r="D220" s="141" t="s">
        <v>6858</v>
      </c>
      <c r="E220" s="141" t="s">
        <v>6859</v>
      </c>
      <c r="F220" s="141" t="s">
        <v>6860</v>
      </c>
    </row>
    <row r="221" spans="1:7" s="150" customFormat="1">
      <c r="A221" s="152"/>
      <c r="B221" s="142" t="s">
        <v>6890</v>
      </c>
      <c r="C221" s="134" t="s">
        <v>6889</v>
      </c>
      <c r="D221" s="143">
        <v>91000</v>
      </c>
      <c r="E221" s="143">
        <v>1</v>
      </c>
      <c r="F221" s="143">
        <v>91000</v>
      </c>
      <c r="G221" s="149"/>
    </row>
    <row r="222" spans="1:7" ht="12.75" customHeight="1">
      <c r="A222" s="137"/>
      <c r="B222" s="142" t="s">
        <v>1158</v>
      </c>
      <c r="C222" s="16" t="s">
        <v>6888</v>
      </c>
      <c r="D222" s="143">
        <v>6500</v>
      </c>
      <c r="E222" s="143">
        <v>3</v>
      </c>
      <c r="F222" s="143">
        <v>19500</v>
      </c>
    </row>
    <row r="223" spans="1:7">
      <c r="A223" s="137"/>
      <c r="B223" s="142" t="s">
        <v>1162</v>
      </c>
      <c r="C223" s="16" t="s">
        <v>1163</v>
      </c>
      <c r="D223" s="143">
        <v>5500</v>
      </c>
      <c r="E223" s="143">
        <v>3</v>
      </c>
      <c r="F223" s="143">
        <v>16500</v>
      </c>
    </row>
    <row r="224" spans="1:7" ht="22.5">
      <c r="A224" s="137"/>
      <c r="B224" s="144"/>
      <c r="C224" s="141" t="s">
        <v>6850</v>
      </c>
      <c r="D224" s="141" t="s">
        <v>6851</v>
      </c>
      <c r="E224" s="141"/>
      <c r="F224" s="141"/>
    </row>
    <row r="225" spans="1:6">
      <c r="A225" s="137"/>
      <c r="B225" s="145"/>
      <c r="C225" s="146" t="s">
        <v>6891</v>
      </c>
      <c r="D225" s="146">
        <f>SUM(F227:F229)</f>
        <v>147000</v>
      </c>
      <c r="E225" s="146"/>
      <c r="F225" s="146"/>
    </row>
    <row r="226" spans="1:6">
      <c r="A226" s="137"/>
      <c r="B226" s="140" t="s">
        <v>6856</v>
      </c>
      <c r="C226" s="141" t="s">
        <v>6857</v>
      </c>
      <c r="D226" s="141" t="s">
        <v>6858</v>
      </c>
      <c r="E226" s="141" t="s">
        <v>6859</v>
      </c>
      <c r="F226" s="141" t="s">
        <v>6860</v>
      </c>
    </row>
    <row r="227" spans="1:6" ht="12.75" customHeight="1">
      <c r="A227" s="137"/>
      <c r="B227" s="142" t="s">
        <v>6892</v>
      </c>
      <c r="C227" s="134" t="s">
        <v>6891</v>
      </c>
      <c r="D227" s="143">
        <v>111000</v>
      </c>
      <c r="E227" s="143">
        <v>1</v>
      </c>
      <c r="F227" s="143">
        <v>111000</v>
      </c>
    </row>
    <row r="228" spans="1:6" ht="12.75" customHeight="1">
      <c r="A228" s="137"/>
      <c r="B228" s="142" t="s">
        <v>1158</v>
      </c>
      <c r="C228" s="16" t="s">
        <v>6888</v>
      </c>
      <c r="D228" s="143">
        <v>6500</v>
      </c>
      <c r="E228" s="143">
        <v>3</v>
      </c>
      <c r="F228" s="143">
        <v>19500</v>
      </c>
    </row>
    <row r="229" spans="1:6">
      <c r="A229" s="137"/>
      <c r="B229" s="142" t="s">
        <v>1162</v>
      </c>
      <c r="C229" s="16" t="s">
        <v>1163</v>
      </c>
      <c r="D229" s="143">
        <v>5500</v>
      </c>
      <c r="E229" s="143">
        <v>3</v>
      </c>
      <c r="F229" s="143">
        <v>16500</v>
      </c>
    </row>
    <row r="230" spans="1:6" ht="22.5">
      <c r="A230" s="137"/>
      <c r="B230" s="144"/>
      <c r="C230" s="274" t="s">
        <v>6850</v>
      </c>
      <c r="D230" s="274" t="s">
        <v>6851</v>
      </c>
      <c r="E230" s="274"/>
      <c r="F230" s="274"/>
    </row>
    <row r="231" spans="1:6">
      <c r="A231" s="137"/>
      <c r="B231" s="145"/>
      <c r="C231" s="146" t="s">
        <v>7077</v>
      </c>
      <c r="D231" s="146">
        <f>SUM(F233:F235)</f>
        <v>157000</v>
      </c>
      <c r="E231" s="146"/>
      <c r="F231" s="146"/>
    </row>
    <row r="232" spans="1:6">
      <c r="A232" s="137"/>
      <c r="B232" s="140" t="s">
        <v>6856</v>
      </c>
      <c r="C232" s="274" t="s">
        <v>6857</v>
      </c>
      <c r="D232" s="274" t="s">
        <v>6858</v>
      </c>
      <c r="E232" s="274" t="s">
        <v>6859</v>
      </c>
      <c r="F232" s="274" t="s">
        <v>6860</v>
      </c>
    </row>
    <row r="233" spans="1:6" ht="12.75" customHeight="1">
      <c r="A233" s="137"/>
      <c r="B233" s="142" t="s">
        <v>7078</v>
      </c>
      <c r="C233" s="16" t="s">
        <v>7077</v>
      </c>
      <c r="D233" s="143">
        <v>121000</v>
      </c>
      <c r="E233" s="143">
        <v>1</v>
      </c>
      <c r="F233" s="143">
        <v>121000</v>
      </c>
    </row>
    <row r="234" spans="1:6" ht="12.75" customHeight="1">
      <c r="A234" s="137"/>
      <c r="B234" s="142" t="s">
        <v>1158</v>
      </c>
      <c r="C234" s="16" t="s">
        <v>6888</v>
      </c>
      <c r="D234" s="143">
        <v>6500</v>
      </c>
      <c r="E234" s="143">
        <v>3</v>
      </c>
      <c r="F234" s="143">
        <v>19500</v>
      </c>
    </row>
    <row r="235" spans="1:6">
      <c r="A235" s="137"/>
      <c r="B235" s="142" t="s">
        <v>1162</v>
      </c>
      <c r="C235" s="16" t="s">
        <v>1163</v>
      </c>
      <c r="D235" s="143">
        <v>5500</v>
      </c>
      <c r="E235" s="143">
        <v>3</v>
      </c>
      <c r="F235" s="143">
        <v>16500</v>
      </c>
    </row>
    <row r="236" spans="1:6" ht="22.5">
      <c r="A236" s="137"/>
      <c r="B236" s="144"/>
      <c r="C236" s="141" t="s">
        <v>6850</v>
      </c>
      <c r="D236" s="141" t="s">
        <v>6851</v>
      </c>
      <c r="E236" s="141"/>
      <c r="F236" s="141"/>
    </row>
    <row r="237" spans="1:6">
      <c r="A237" s="137"/>
      <c r="B237" s="145"/>
      <c r="C237" s="146" t="s">
        <v>7076</v>
      </c>
      <c r="D237" s="146">
        <f>SUM(F239:F241)</f>
        <v>83000</v>
      </c>
      <c r="E237" s="146"/>
      <c r="F237" s="146"/>
    </row>
    <row r="238" spans="1:6">
      <c r="A238" s="137"/>
      <c r="B238" s="140" t="s">
        <v>6856</v>
      </c>
      <c r="C238" s="141" t="s">
        <v>6857</v>
      </c>
      <c r="D238" s="141" t="s">
        <v>6858</v>
      </c>
      <c r="E238" s="141" t="s">
        <v>6859</v>
      </c>
      <c r="F238" s="141" t="s">
        <v>6860</v>
      </c>
    </row>
    <row r="239" spans="1:6">
      <c r="A239" s="137"/>
      <c r="B239" s="142" t="s">
        <v>6894</v>
      </c>
      <c r="C239" s="134" t="s">
        <v>6893</v>
      </c>
      <c r="D239" s="143">
        <v>47000</v>
      </c>
      <c r="E239" s="143">
        <v>1</v>
      </c>
      <c r="F239" s="143">
        <v>47000</v>
      </c>
    </row>
    <row r="240" spans="1:6" ht="12.75" customHeight="1">
      <c r="A240" s="137"/>
      <c r="B240" s="142" t="s">
        <v>1158</v>
      </c>
      <c r="C240" s="16" t="s">
        <v>6888</v>
      </c>
      <c r="D240" s="143">
        <v>6500</v>
      </c>
      <c r="E240" s="143">
        <v>3</v>
      </c>
      <c r="F240" s="143">
        <v>19500</v>
      </c>
    </row>
    <row r="241" spans="1:6">
      <c r="A241" s="137"/>
      <c r="B241" s="142" t="s">
        <v>1162</v>
      </c>
      <c r="C241" s="16" t="s">
        <v>1163</v>
      </c>
      <c r="D241" s="143">
        <v>5500</v>
      </c>
      <c r="E241" s="143">
        <v>3</v>
      </c>
      <c r="F241" s="143">
        <v>16500</v>
      </c>
    </row>
    <row r="242" spans="1:6" ht="22.5">
      <c r="A242" s="137"/>
      <c r="B242" s="144"/>
      <c r="C242" s="141" t="s">
        <v>6850</v>
      </c>
      <c r="D242" s="141" t="s">
        <v>6851</v>
      </c>
      <c r="E242" s="141"/>
      <c r="F242" s="141"/>
    </row>
    <row r="243" spans="1:6">
      <c r="A243" s="137"/>
      <c r="B243" s="145"/>
      <c r="C243" s="146" t="s">
        <v>6895</v>
      </c>
      <c r="D243" s="153">
        <v>157000</v>
      </c>
      <c r="E243" s="146"/>
      <c r="F243" s="146"/>
    </row>
    <row r="244" spans="1:6">
      <c r="A244" s="137"/>
      <c r="B244" s="140" t="s">
        <v>6856</v>
      </c>
      <c r="C244" s="141" t="s">
        <v>6857</v>
      </c>
      <c r="D244" s="141" t="s">
        <v>6858</v>
      </c>
      <c r="E244" s="141" t="s">
        <v>6859</v>
      </c>
      <c r="F244" s="141" t="s">
        <v>6860</v>
      </c>
    </row>
    <row r="245" spans="1:6">
      <c r="A245" s="137"/>
      <c r="B245" s="142" t="s">
        <v>6896</v>
      </c>
      <c r="C245" s="134" t="s">
        <v>6897</v>
      </c>
      <c r="D245" s="154">
        <v>157000</v>
      </c>
      <c r="E245" s="143">
        <v>1</v>
      </c>
      <c r="F245" s="154">
        <v>157000</v>
      </c>
    </row>
    <row r="246" spans="1:6" ht="22.5">
      <c r="A246" s="137"/>
      <c r="B246" s="144"/>
      <c r="C246" s="141" t="s">
        <v>6850</v>
      </c>
      <c r="D246" s="141" t="s">
        <v>6851</v>
      </c>
      <c r="E246" s="141"/>
      <c r="F246" s="141"/>
    </row>
    <row r="247" spans="1:6">
      <c r="A247" s="137"/>
      <c r="B247" s="145"/>
      <c r="C247" s="146" t="s">
        <v>6898</v>
      </c>
      <c r="D247" s="153">
        <v>177000</v>
      </c>
      <c r="E247" s="146"/>
      <c r="F247" s="146"/>
    </row>
    <row r="248" spans="1:6">
      <c r="A248" s="137"/>
      <c r="B248" s="140" t="s">
        <v>6856</v>
      </c>
      <c r="C248" s="141" t="s">
        <v>6857</v>
      </c>
      <c r="D248" s="141" t="s">
        <v>6858</v>
      </c>
      <c r="E248" s="141" t="s">
        <v>6859</v>
      </c>
      <c r="F248" s="141" t="s">
        <v>6860</v>
      </c>
    </row>
    <row r="249" spans="1:6">
      <c r="A249" s="137"/>
      <c r="B249" s="142" t="s">
        <v>6899</v>
      </c>
      <c r="C249" s="134" t="s">
        <v>6900</v>
      </c>
      <c r="D249" s="154">
        <v>177000</v>
      </c>
      <c r="E249" s="143">
        <v>1</v>
      </c>
      <c r="F249" s="154">
        <v>177000</v>
      </c>
    </row>
    <row r="250" spans="1:6" ht="22.5" customHeight="1">
      <c r="A250" s="137"/>
      <c r="B250" s="144"/>
      <c r="C250" s="141" t="s">
        <v>6850</v>
      </c>
      <c r="D250" s="141" t="s">
        <v>6851</v>
      </c>
      <c r="E250" s="141"/>
      <c r="F250" s="141"/>
    </row>
    <row r="251" spans="1:6">
      <c r="A251" s="137"/>
      <c r="B251" s="145"/>
      <c r="C251" s="146" t="s">
        <v>6901</v>
      </c>
      <c r="D251" s="153">
        <v>197000</v>
      </c>
      <c r="E251" s="146"/>
      <c r="F251" s="146"/>
    </row>
    <row r="252" spans="1:6">
      <c r="A252" s="137"/>
      <c r="B252" s="140" t="s">
        <v>6856</v>
      </c>
      <c r="C252" s="141" t="s">
        <v>6857</v>
      </c>
      <c r="D252" s="141" t="s">
        <v>6858</v>
      </c>
      <c r="E252" s="141" t="s">
        <v>6859</v>
      </c>
      <c r="F252" s="141" t="s">
        <v>6860</v>
      </c>
    </row>
    <row r="253" spans="1:6">
      <c r="A253" s="137"/>
      <c r="B253" s="142" t="s">
        <v>6902</v>
      </c>
      <c r="C253" s="134" t="s">
        <v>6903</v>
      </c>
      <c r="D253" s="154">
        <v>197000</v>
      </c>
      <c r="E253" s="143">
        <v>1</v>
      </c>
      <c r="F253" s="154">
        <v>197000</v>
      </c>
    </row>
    <row r="254" spans="1:6" ht="22.5">
      <c r="A254" s="137"/>
      <c r="B254" s="144"/>
      <c r="C254" s="274" t="s">
        <v>6850</v>
      </c>
      <c r="D254" s="274" t="s">
        <v>6851</v>
      </c>
      <c r="E254" s="274"/>
      <c r="F254" s="274"/>
    </row>
    <row r="255" spans="1:6">
      <c r="A255" s="137"/>
      <c r="B255" s="145"/>
      <c r="C255" s="146" t="s">
        <v>7079</v>
      </c>
      <c r="D255" s="153">
        <v>207000</v>
      </c>
      <c r="E255" s="146"/>
      <c r="F255" s="146"/>
    </row>
    <row r="256" spans="1:6">
      <c r="A256" s="137"/>
      <c r="B256" s="140" t="s">
        <v>6856</v>
      </c>
      <c r="C256" s="274" t="s">
        <v>6857</v>
      </c>
      <c r="D256" s="274" t="s">
        <v>6858</v>
      </c>
      <c r="E256" s="274" t="s">
        <v>6859</v>
      </c>
      <c r="F256" s="274" t="s">
        <v>6860</v>
      </c>
    </row>
    <row r="257" spans="1:7">
      <c r="A257" s="137"/>
      <c r="B257" s="142" t="s">
        <v>7081</v>
      </c>
      <c r="C257" s="134" t="s">
        <v>7080</v>
      </c>
      <c r="D257" s="154">
        <v>207000</v>
      </c>
      <c r="E257" s="143">
        <v>1</v>
      </c>
      <c r="F257" s="154">
        <v>207000</v>
      </c>
    </row>
    <row r="258" spans="1:7" ht="22.5">
      <c r="A258" s="137"/>
      <c r="B258" s="144"/>
      <c r="C258" s="141" t="s">
        <v>6850</v>
      </c>
      <c r="D258" s="141" t="s">
        <v>6851</v>
      </c>
      <c r="E258" s="141"/>
      <c r="F258" s="141"/>
    </row>
    <row r="259" spans="1:7">
      <c r="A259" s="137"/>
      <c r="B259" s="145"/>
      <c r="C259" s="146" t="s">
        <v>6904</v>
      </c>
      <c r="D259" s="146">
        <f>SUM(F261:F263)</f>
        <v>117000</v>
      </c>
      <c r="E259" s="146"/>
      <c r="F259" s="146"/>
    </row>
    <row r="260" spans="1:7">
      <c r="A260" s="137"/>
      <c r="B260" s="140" t="s">
        <v>6856</v>
      </c>
      <c r="C260" s="141" t="s">
        <v>6857</v>
      </c>
      <c r="D260" s="141" t="s">
        <v>6858</v>
      </c>
      <c r="E260" s="141" t="s">
        <v>6859</v>
      </c>
      <c r="F260" s="141" t="s">
        <v>6860</v>
      </c>
    </row>
    <row r="261" spans="1:7">
      <c r="A261" s="137"/>
      <c r="B261" s="147" t="s">
        <v>6905</v>
      </c>
      <c r="C261" s="134" t="s">
        <v>6904</v>
      </c>
      <c r="D261" s="143">
        <v>81000</v>
      </c>
      <c r="E261" s="143">
        <v>1</v>
      </c>
      <c r="F261" s="143">
        <v>81000</v>
      </c>
    </row>
    <row r="262" spans="1:7" ht="12.75" customHeight="1">
      <c r="A262" s="137"/>
      <c r="B262" s="142" t="s">
        <v>1158</v>
      </c>
      <c r="C262" s="16" t="s">
        <v>6888</v>
      </c>
      <c r="D262" s="143">
        <v>6500</v>
      </c>
      <c r="E262" s="143">
        <v>3</v>
      </c>
      <c r="F262" s="143">
        <v>19500</v>
      </c>
    </row>
    <row r="263" spans="1:7">
      <c r="A263" s="137"/>
      <c r="B263" s="142" t="s">
        <v>1162</v>
      </c>
      <c r="C263" s="16" t="s">
        <v>1163</v>
      </c>
      <c r="D263" s="143">
        <v>5500</v>
      </c>
      <c r="E263" s="143">
        <v>3</v>
      </c>
      <c r="F263" s="143">
        <v>16500</v>
      </c>
    </row>
    <row r="264" spans="1:7" ht="22.5">
      <c r="A264" s="137"/>
      <c r="B264" s="144"/>
      <c r="C264" s="141" t="s">
        <v>6850</v>
      </c>
      <c r="D264" s="141" t="s">
        <v>6851</v>
      </c>
      <c r="E264" s="141"/>
      <c r="F264" s="141"/>
    </row>
    <row r="265" spans="1:7">
      <c r="A265" s="137"/>
      <c r="B265" s="145"/>
      <c r="C265" s="146" t="s">
        <v>6906</v>
      </c>
      <c r="D265" s="146">
        <f>SUM(F267:F269)</f>
        <v>137000</v>
      </c>
      <c r="E265" s="146"/>
      <c r="F265" s="146"/>
    </row>
    <row r="266" spans="1:7">
      <c r="A266" s="137"/>
      <c r="B266" s="140" t="s">
        <v>6856</v>
      </c>
      <c r="C266" s="141" t="s">
        <v>6857</v>
      </c>
      <c r="D266" s="141" t="s">
        <v>6858</v>
      </c>
      <c r="E266" s="141" t="s">
        <v>6859</v>
      </c>
      <c r="F266" s="141" t="s">
        <v>6860</v>
      </c>
    </row>
    <row r="267" spans="1:7">
      <c r="A267" s="137"/>
      <c r="B267" s="147" t="s">
        <v>6907</v>
      </c>
      <c r="C267" s="134" t="s">
        <v>6906</v>
      </c>
      <c r="D267" s="143">
        <v>101000</v>
      </c>
      <c r="E267" s="143">
        <v>1</v>
      </c>
      <c r="F267" s="143">
        <v>101000</v>
      </c>
    </row>
    <row r="268" spans="1:7" ht="12.75" customHeight="1">
      <c r="A268" s="137"/>
      <c r="B268" s="142" t="s">
        <v>1158</v>
      </c>
      <c r="C268" s="16" t="s">
        <v>6888</v>
      </c>
      <c r="D268" s="143">
        <v>6500</v>
      </c>
      <c r="E268" s="143">
        <v>3</v>
      </c>
      <c r="F268" s="143">
        <v>19500</v>
      </c>
    </row>
    <row r="269" spans="1:7">
      <c r="A269" s="137"/>
      <c r="B269" s="142" t="s">
        <v>1162</v>
      </c>
      <c r="C269" s="16" t="s">
        <v>1163</v>
      </c>
      <c r="D269" s="143">
        <v>5500</v>
      </c>
      <c r="E269" s="143">
        <v>3</v>
      </c>
      <c r="F269" s="143">
        <v>16500</v>
      </c>
    </row>
    <row r="270" spans="1:7" ht="22.5">
      <c r="A270" s="137"/>
      <c r="B270" s="144"/>
      <c r="C270" s="141" t="s">
        <v>6850</v>
      </c>
      <c r="D270" s="141" t="s">
        <v>6851</v>
      </c>
      <c r="E270" s="141"/>
      <c r="F270" s="141"/>
    </row>
    <row r="271" spans="1:7">
      <c r="A271" s="137"/>
      <c r="B271" s="145"/>
      <c r="C271" s="146" t="s">
        <v>6908</v>
      </c>
      <c r="D271" s="146">
        <f>SUM(F273:F275)</f>
        <v>157000</v>
      </c>
      <c r="E271" s="146"/>
      <c r="F271" s="146"/>
    </row>
    <row r="272" spans="1:7" s="150" customFormat="1">
      <c r="A272" s="137"/>
      <c r="B272" s="140" t="s">
        <v>6856</v>
      </c>
      <c r="C272" s="141" t="s">
        <v>6857</v>
      </c>
      <c r="D272" s="141" t="s">
        <v>6858</v>
      </c>
      <c r="E272" s="141" t="s">
        <v>6859</v>
      </c>
      <c r="F272" s="141" t="s">
        <v>6860</v>
      </c>
      <c r="G272" s="149"/>
    </row>
    <row r="273" spans="1:7">
      <c r="A273" s="137"/>
      <c r="B273" s="147" t="s">
        <v>6909</v>
      </c>
      <c r="C273" s="134" t="s">
        <v>6908</v>
      </c>
      <c r="D273" s="143">
        <v>121000</v>
      </c>
      <c r="E273" s="143">
        <v>1</v>
      </c>
      <c r="F273" s="143">
        <v>121000</v>
      </c>
    </row>
    <row r="274" spans="1:7" ht="12.75" customHeight="1">
      <c r="A274" s="137"/>
      <c r="B274" s="142" t="s">
        <v>1158</v>
      </c>
      <c r="C274" s="16" t="s">
        <v>6888</v>
      </c>
      <c r="D274" s="143">
        <v>6500</v>
      </c>
      <c r="E274" s="143">
        <v>3</v>
      </c>
      <c r="F274" s="143">
        <v>19500</v>
      </c>
    </row>
    <row r="275" spans="1:7">
      <c r="A275" s="137"/>
      <c r="B275" s="142" t="s">
        <v>1162</v>
      </c>
      <c r="C275" s="16" t="s">
        <v>1163</v>
      </c>
      <c r="D275" s="143">
        <v>5500</v>
      </c>
      <c r="E275" s="143">
        <v>3</v>
      </c>
      <c r="F275" s="143">
        <v>16500</v>
      </c>
    </row>
    <row r="276" spans="1:7" ht="22.5">
      <c r="A276" s="137"/>
      <c r="B276" s="144"/>
      <c r="C276" s="275" t="s">
        <v>6850</v>
      </c>
      <c r="D276" s="275" t="s">
        <v>6851</v>
      </c>
      <c r="E276" s="275"/>
      <c r="F276" s="275"/>
    </row>
    <row r="277" spans="1:7">
      <c r="A277" s="137"/>
      <c r="B277" s="145"/>
      <c r="C277" s="146" t="s">
        <v>7082</v>
      </c>
      <c r="D277" s="146">
        <f>SUM(F279:F281)</f>
        <v>167000</v>
      </c>
      <c r="E277" s="146"/>
      <c r="F277" s="146"/>
    </row>
    <row r="278" spans="1:7">
      <c r="A278" s="137"/>
      <c r="B278" s="140" t="s">
        <v>6856</v>
      </c>
      <c r="C278" s="275" t="s">
        <v>6857</v>
      </c>
      <c r="D278" s="275" t="s">
        <v>6858</v>
      </c>
      <c r="E278" s="275" t="s">
        <v>6859</v>
      </c>
      <c r="F278" s="275" t="s">
        <v>6860</v>
      </c>
    </row>
    <row r="279" spans="1:7">
      <c r="A279" s="137"/>
      <c r="B279" s="147" t="s">
        <v>7083</v>
      </c>
      <c r="C279" s="16" t="s">
        <v>7082</v>
      </c>
      <c r="D279" s="143">
        <v>131000</v>
      </c>
      <c r="E279" s="143">
        <v>1</v>
      </c>
      <c r="F279" s="143">
        <v>131000</v>
      </c>
    </row>
    <row r="280" spans="1:7" ht="12.75" customHeight="1">
      <c r="A280" s="137"/>
      <c r="B280" s="142" t="s">
        <v>1158</v>
      </c>
      <c r="C280" s="16" t="s">
        <v>6888</v>
      </c>
      <c r="D280" s="143">
        <v>6500</v>
      </c>
      <c r="E280" s="143">
        <v>3</v>
      </c>
      <c r="F280" s="143">
        <v>19500</v>
      </c>
    </row>
    <row r="281" spans="1:7" ht="12.75" customHeight="1">
      <c r="A281" s="137"/>
      <c r="B281" s="142" t="s">
        <v>1162</v>
      </c>
      <c r="C281" s="16" t="s">
        <v>1163</v>
      </c>
      <c r="D281" s="143">
        <v>5500</v>
      </c>
      <c r="E281" s="143">
        <v>3</v>
      </c>
      <c r="F281" s="143">
        <v>16500</v>
      </c>
    </row>
    <row r="282" spans="1:7" ht="22.5">
      <c r="A282" s="137"/>
      <c r="B282" s="144"/>
      <c r="C282" s="141" t="s">
        <v>6850</v>
      </c>
      <c r="D282" s="141" t="s">
        <v>6851</v>
      </c>
      <c r="E282" s="141"/>
      <c r="F282" s="141"/>
    </row>
    <row r="283" spans="1:7" s="97" customFormat="1">
      <c r="A283" s="155"/>
      <c r="B283" s="156" t="s">
        <v>6910</v>
      </c>
      <c r="C283" s="146" t="s">
        <v>6911</v>
      </c>
      <c r="D283" s="10"/>
      <c r="E283" s="157"/>
      <c r="F283" s="158">
        <f>SUM(F285:F311)</f>
        <v>23490</v>
      </c>
      <c r="G283" s="96"/>
    </row>
    <row r="284" spans="1:7">
      <c r="A284" s="137"/>
      <c r="B284" s="140" t="s">
        <v>6856</v>
      </c>
      <c r="C284" s="141" t="s">
        <v>6857</v>
      </c>
      <c r="D284" s="141" t="s">
        <v>6858</v>
      </c>
      <c r="E284" s="141" t="s">
        <v>6859</v>
      </c>
      <c r="F284" s="141" t="s">
        <v>6860</v>
      </c>
    </row>
    <row r="285" spans="1:7">
      <c r="A285" s="137"/>
      <c r="B285" s="159">
        <v>36892</v>
      </c>
      <c r="C285" s="134" t="s">
        <v>7</v>
      </c>
      <c r="D285" s="160">
        <v>2100</v>
      </c>
      <c r="E285" s="161">
        <v>1</v>
      </c>
      <c r="F285" s="160">
        <v>2100</v>
      </c>
    </row>
    <row r="286" spans="1:7" s="97" customFormat="1" ht="22.5">
      <c r="A286" s="155"/>
      <c r="B286" s="162" t="s">
        <v>589</v>
      </c>
      <c r="C286" s="25" t="s">
        <v>590</v>
      </c>
      <c r="D286" s="160">
        <v>3690</v>
      </c>
      <c r="E286" s="161">
        <v>1</v>
      </c>
      <c r="F286" s="160">
        <v>3690</v>
      </c>
      <c r="G286" s="96"/>
    </row>
    <row r="287" spans="1:7" s="97" customFormat="1">
      <c r="A287" s="155"/>
      <c r="B287" s="162" t="s">
        <v>625</v>
      </c>
      <c r="C287" s="25" t="s">
        <v>626</v>
      </c>
      <c r="D287" s="160">
        <v>1870</v>
      </c>
      <c r="E287" s="161">
        <v>1</v>
      </c>
      <c r="F287" s="160">
        <v>1870</v>
      </c>
      <c r="G287" s="96"/>
    </row>
    <row r="288" spans="1:7">
      <c r="A288" s="155"/>
      <c r="B288" s="142" t="s">
        <v>721</v>
      </c>
      <c r="C288" s="134" t="s">
        <v>722</v>
      </c>
      <c r="D288" s="160">
        <v>900</v>
      </c>
      <c r="E288" s="161">
        <v>1</v>
      </c>
      <c r="F288" s="160">
        <v>900</v>
      </c>
    </row>
    <row r="289" spans="1:6">
      <c r="A289" s="151"/>
      <c r="B289" s="142" t="s">
        <v>554</v>
      </c>
      <c r="C289" s="134" t="s">
        <v>555</v>
      </c>
      <c r="D289" s="160">
        <v>420</v>
      </c>
      <c r="E289" s="143">
        <v>1</v>
      </c>
      <c r="F289" s="160">
        <v>420</v>
      </c>
    </row>
    <row r="290" spans="1:6">
      <c r="A290" s="152"/>
      <c r="B290" s="142" t="s">
        <v>576</v>
      </c>
      <c r="C290" s="134" t="s">
        <v>577</v>
      </c>
      <c r="D290" s="160">
        <v>680</v>
      </c>
      <c r="E290" s="143">
        <v>1</v>
      </c>
      <c r="F290" s="160">
        <v>680</v>
      </c>
    </row>
    <row r="291" spans="1:6">
      <c r="A291" s="137"/>
      <c r="B291" s="142" t="s">
        <v>1076</v>
      </c>
      <c r="C291" s="134" t="s">
        <v>1077</v>
      </c>
      <c r="D291" s="160">
        <v>280</v>
      </c>
      <c r="E291" s="143">
        <v>1</v>
      </c>
      <c r="F291" s="160">
        <v>280</v>
      </c>
    </row>
    <row r="292" spans="1:6">
      <c r="A292" s="137"/>
      <c r="B292" s="142" t="s">
        <v>4884</v>
      </c>
      <c r="C292" s="134" t="s">
        <v>4885</v>
      </c>
      <c r="D292" s="160">
        <v>1000</v>
      </c>
      <c r="E292" s="143">
        <v>1</v>
      </c>
      <c r="F292" s="160">
        <v>1000</v>
      </c>
    </row>
    <row r="293" spans="1:6">
      <c r="A293" s="137"/>
      <c r="B293" s="142" t="s">
        <v>5124</v>
      </c>
      <c r="C293" s="134" t="s">
        <v>5125</v>
      </c>
      <c r="D293" s="160">
        <v>1420</v>
      </c>
      <c r="E293" s="161">
        <v>1</v>
      </c>
      <c r="F293" s="160">
        <v>1420</v>
      </c>
    </row>
    <row r="294" spans="1:6">
      <c r="A294" s="137"/>
      <c r="B294" s="142" t="s">
        <v>4545</v>
      </c>
      <c r="C294" s="134" t="s">
        <v>4546</v>
      </c>
      <c r="D294" s="160">
        <v>530</v>
      </c>
      <c r="E294" s="161">
        <v>1</v>
      </c>
      <c r="F294" s="160">
        <v>530</v>
      </c>
    </row>
    <row r="295" spans="1:6">
      <c r="A295" s="137"/>
      <c r="B295" s="142" t="s">
        <v>4674</v>
      </c>
      <c r="C295" s="134" t="s">
        <v>4675</v>
      </c>
      <c r="D295" s="160">
        <v>160</v>
      </c>
      <c r="E295" s="161">
        <v>1</v>
      </c>
      <c r="F295" s="160">
        <v>160</v>
      </c>
    </row>
    <row r="296" spans="1:6">
      <c r="A296" s="137"/>
      <c r="B296" s="142" t="s">
        <v>4678</v>
      </c>
      <c r="C296" s="134" t="s">
        <v>4679</v>
      </c>
      <c r="D296" s="160">
        <v>160</v>
      </c>
      <c r="E296" s="161">
        <v>1</v>
      </c>
      <c r="F296" s="160">
        <v>160</v>
      </c>
    </row>
    <row r="297" spans="1:6">
      <c r="A297" s="137"/>
      <c r="B297" s="142" t="s">
        <v>4680</v>
      </c>
      <c r="C297" s="134" t="s">
        <v>4681</v>
      </c>
      <c r="D297" s="160">
        <v>160</v>
      </c>
      <c r="E297" s="161">
        <v>1</v>
      </c>
      <c r="F297" s="160">
        <v>160</v>
      </c>
    </row>
    <row r="298" spans="1:6">
      <c r="A298" s="137"/>
      <c r="B298" s="142" t="s">
        <v>4684</v>
      </c>
      <c r="C298" s="134" t="s">
        <v>4685</v>
      </c>
      <c r="D298" s="160">
        <v>160</v>
      </c>
      <c r="E298" s="161">
        <v>1</v>
      </c>
      <c r="F298" s="160">
        <v>160</v>
      </c>
    </row>
    <row r="299" spans="1:6">
      <c r="A299" s="137"/>
      <c r="B299" s="142" t="s">
        <v>4775</v>
      </c>
      <c r="C299" s="134" t="s">
        <v>4776</v>
      </c>
      <c r="D299" s="160">
        <v>230</v>
      </c>
      <c r="E299" s="161">
        <v>1</v>
      </c>
      <c r="F299" s="160">
        <v>230</v>
      </c>
    </row>
    <row r="300" spans="1:6">
      <c r="A300" s="137"/>
      <c r="B300" s="142" t="s">
        <v>4784</v>
      </c>
      <c r="C300" s="134" t="s">
        <v>4785</v>
      </c>
      <c r="D300" s="160">
        <v>160</v>
      </c>
      <c r="E300" s="161">
        <v>1</v>
      </c>
      <c r="F300" s="160">
        <v>160</v>
      </c>
    </row>
    <row r="301" spans="1:6">
      <c r="A301" s="137"/>
      <c r="B301" s="142" t="s">
        <v>4786</v>
      </c>
      <c r="C301" s="134" t="s">
        <v>4787</v>
      </c>
      <c r="D301" s="160">
        <v>160</v>
      </c>
      <c r="E301" s="161">
        <v>1</v>
      </c>
      <c r="F301" s="160">
        <v>160</v>
      </c>
    </row>
    <row r="302" spans="1:6">
      <c r="A302" s="137"/>
      <c r="B302" s="142" t="s">
        <v>5086</v>
      </c>
      <c r="C302" s="134" t="s">
        <v>5087</v>
      </c>
      <c r="D302" s="160">
        <v>2150</v>
      </c>
      <c r="E302" s="161">
        <v>1</v>
      </c>
      <c r="F302" s="160">
        <v>2150</v>
      </c>
    </row>
    <row r="303" spans="1:6">
      <c r="A303" s="137"/>
      <c r="B303" s="142" t="s">
        <v>5587</v>
      </c>
      <c r="C303" s="134" t="s">
        <v>5588</v>
      </c>
      <c r="D303" s="160">
        <v>1520</v>
      </c>
      <c r="E303" s="161">
        <v>1</v>
      </c>
      <c r="F303" s="160">
        <v>1520</v>
      </c>
    </row>
    <row r="304" spans="1:6">
      <c r="A304" s="137"/>
      <c r="B304" s="142" t="s">
        <v>4627</v>
      </c>
      <c r="C304" s="134" t="s">
        <v>4628</v>
      </c>
      <c r="D304" s="160">
        <v>490</v>
      </c>
      <c r="E304" s="161">
        <v>1</v>
      </c>
      <c r="F304" s="160">
        <v>490</v>
      </c>
    </row>
    <row r="305" spans="1:6">
      <c r="A305" s="137"/>
      <c r="B305" s="142" t="s">
        <v>4595</v>
      </c>
      <c r="C305" s="134" t="s">
        <v>4596</v>
      </c>
      <c r="D305" s="160">
        <v>570</v>
      </c>
      <c r="E305" s="161">
        <v>1</v>
      </c>
      <c r="F305" s="160">
        <v>570</v>
      </c>
    </row>
    <row r="306" spans="1:6">
      <c r="A306" s="137"/>
      <c r="B306" s="142" t="s">
        <v>5642</v>
      </c>
      <c r="C306" s="134" t="s">
        <v>5643</v>
      </c>
      <c r="D306" s="160">
        <v>950</v>
      </c>
      <c r="E306" s="161">
        <v>1</v>
      </c>
      <c r="F306" s="160">
        <v>950</v>
      </c>
    </row>
    <row r="307" spans="1:6">
      <c r="A307" s="137"/>
      <c r="B307" s="162" t="s">
        <v>5181</v>
      </c>
      <c r="C307" s="25" t="s">
        <v>5182</v>
      </c>
      <c r="D307" s="160">
        <v>440</v>
      </c>
      <c r="E307" s="161">
        <v>1</v>
      </c>
      <c r="F307" s="160">
        <v>440</v>
      </c>
    </row>
    <row r="308" spans="1:6">
      <c r="A308" s="137"/>
      <c r="B308" s="162" t="s">
        <v>5183</v>
      </c>
      <c r="C308" s="25" t="s">
        <v>5184</v>
      </c>
      <c r="D308" s="160">
        <v>530</v>
      </c>
      <c r="E308" s="161">
        <v>1</v>
      </c>
      <c r="F308" s="160">
        <v>530</v>
      </c>
    </row>
    <row r="309" spans="1:6">
      <c r="A309" s="137"/>
      <c r="B309" s="162" t="s">
        <v>5196</v>
      </c>
      <c r="C309" s="25" t="s">
        <v>5197</v>
      </c>
      <c r="D309" s="160">
        <v>1090</v>
      </c>
      <c r="E309" s="161">
        <v>1</v>
      </c>
      <c r="F309" s="160">
        <v>1090</v>
      </c>
    </row>
    <row r="310" spans="1:6">
      <c r="A310" s="137"/>
      <c r="B310" s="162" t="s">
        <v>5211</v>
      </c>
      <c r="C310" s="25" t="s">
        <v>5212</v>
      </c>
      <c r="D310" s="160">
        <v>950</v>
      </c>
      <c r="E310" s="161">
        <v>1</v>
      </c>
      <c r="F310" s="160">
        <v>950</v>
      </c>
    </row>
    <row r="311" spans="1:6">
      <c r="A311" s="151"/>
      <c r="B311" s="162" t="s">
        <v>5245</v>
      </c>
      <c r="C311" s="25" t="s">
        <v>5246</v>
      </c>
      <c r="D311" s="160">
        <v>720</v>
      </c>
      <c r="E311" s="161">
        <v>1</v>
      </c>
      <c r="F311" s="160">
        <v>720</v>
      </c>
    </row>
    <row r="312" spans="1:6">
      <c r="A312" s="152"/>
      <c r="B312" s="163" t="s">
        <v>6912</v>
      </c>
      <c r="C312" s="50"/>
      <c r="D312" s="164"/>
      <c r="E312" s="107"/>
      <c r="F312" s="107"/>
    </row>
    <row r="313" spans="1:6" ht="33.75">
      <c r="A313" s="137"/>
      <c r="B313" s="144" t="s">
        <v>6849</v>
      </c>
      <c r="C313" s="141" t="s">
        <v>6850</v>
      </c>
      <c r="D313" s="141" t="s">
        <v>6851</v>
      </c>
      <c r="E313" s="141" t="s">
        <v>6852</v>
      </c>
      <c r="F313" s="78" t="s">
        <v>6853</v>
      </c>
    </row>
    <row r="314" spans="1:6">
      <c r="A314" s="137"/>
      <c r="B314" s="165" t="s">
        <v>6913</v>
      </c>
      <c r="C314" s="146" t="s">
        <v>6914</v>
      </c>
      <c r="D314" s="146">
        <f>F314*0.93</f>
        <v>107935.8</v>
      </c>
      <c r="E314" s="166">
        <v>7.0000000000000007E-2</v>
      </c>
      <c r="F314" s="167">
        <f>SUM(F316:F332)</f>
        <v>116060</v>
      </c>
    </row>
    <row r="315" spans="1:6">
      <c r="A315" s="137"/>
      <c r="B315" s="140" t="s">
        <v>6856</v>
      </c>
      <c r="C315" s="141" t="s">
        <v>6857</v>
      </c>
      <c r="D315" s="141" t="s">
        <v>6858</v>
      </c>
      <c r="E315" s="141" t="s">
        <v>6859</v>
      </c>
      <c r="F315" s="141" t="s">
        <v>6860</v>
      </c>
    </row>
    <row r="316" spans="1:6">
      <c r="A316" s="137"/>
      <c r="B316" s="142" t="s">
        <v>202</v>
      </c>
      <c r="C316" s="134" t="s">
        <v>203</v>
      </c>
      <c r="D316" s="168">
        <v>4200</v>
      </c>
      <c r="E316" s="161">
        <v>18</v>
      </c>
      <c r="F316" s="168">
        <f t="shared" ref="F316:F332" si="5">D316*E316</f>
        <v>75600</v>
      </c>
    </row>
    <row r="317" spans="1:6">
      <c r="A317" s="137"/>
      <c r="B317" s="142" t="s">
        <v>236</v>
      </c>
      <c r="C317" s="134" t="s">
        <v>237</v>
      </c>
      <c r="D317" s="168">
        <v>1890</v>
      </c>
      <c r="E317" s="161">
        <v>4</v>
      </c>
      <c r="F317" s="168">
        <f t="shared" si="5"/>
        <v>7560</v>
      </c>
    </row>
    <row r="318" spans="1:6">
      <c r="A318" s="137"/>
      <c r="B318" s="142" t="s">
        <v>246</v>
      </c>
      <c r="C318" s="134" t="s">
        <v>247</v>
      </c>
      <c r="D318" s="168">
        <v>1890</v>
      </c>
      <c r="E318" s="161">
        <v>2</v>
      </c>
      <c r="F318" s="168">
        <f t="shared" si="5"/>
        <v>3780</v>
      </c>
    </row>
    <row r="319" spans="1:6">
      <c r="A319" s="137"/>
      <c r="B319" s="142" t="s">
        <v>250</v>
      </c>
      <c r="C319" s="134" t="s">
        <v>251</v>
      </c>
      <c r="D319" s="168">
        <v>1890</v>
      </c>
      <c r="E319" s="161">
        <v>2</v>
      </c>
      <c r="F319" s="168">
        <f t="shared" si="5"/>
        <v>3780</v>
      </c>
    </row>
    <row r="320" spans="1:6">
      <c r="A320" s="137"/>
      <c r="B320" s="142" t="s">
        <v>242</v>
      </c>
      <c r="C320" s="134" t="s">
        <v>6915</v>
      </c>
      <c r="D320" s="168">
        <v>1890</v>
      </c>
      <c r="E320" s="161">
        <v>4</v>
      </c>
      <c r="F320" s="168">
        <f t="shared" si="5"/>
        <v>7560</v>
      </c>
    </row>
    <row r="321" spans="1:7">
      <c r="A321" s="137"/>
      <c r="B321" s="142" t="s">
        <v>292</v>
      </c>
      <c r="C321" s="134" t="s">
        <v>293</v>
      </c>
      <c r="D321" s="168">
        <v>1890</v>
      </c>
      <c r="E321" s="161">
        <v>2</v>
      </c>
      <c r="F321" s="168">
        <f t="shared" si="5"/>
        <v>3780</v>
      </c>
    </row>
    <row r="322" spans="1:7" s="97" customFormat="1">
      <c r="A322" s="155"/>
      <c r="B322" s="112" t="s">
        <v>798</v>
      </c>
      <c r="C322" s="112" t="s">
        <v>799</v>
      </c>
      <c r="D322" s="168">
        <v>1490</v>
      </c>
      <c r="E322" s="161">
        <v>1</v>
      </c>
      <c r="F322" s="168">
        <f t="shared" si="5"/>
        <v>1490</v>
      </c>
      <c r="G322" s="96"/>
    </row>
    <row r="323" spans="1:7" s="97" customFormat="1" ht="22.5">
      <c r="A323" s="155"/>
      <c r="B323" s="112" t="s">
        <v>820</v>
      </c>
      <c r="C323" s="112" t="s">
        <v>821</v>
      </c>
      <c r="D323" s="168">
        <v>1100</v>
      </c>
      <c r="E323" s="161">
        <v>1</v>
      </c>
      <c r="F323" s="168">
        <f t="shared" si="5"/>
        <v>1100</v>
      </c>
      <c r="G323" s="96"/>
    </row>
    <row r="324" spans="1:7">
      <c r="A324" s="137"/>
      <c r="B324" s="133" t="s">
        <v>810</v>
      </c>
      <c r="C324" s="134" t="s">
        <v>811</v>
      </c>
      <c r="D324" s="168">
        <v>1490</v>
      </c>
      <c r="E324" s="161">
        <v>1</v>
      </c>
      <c r="F324" s="168">
        <f t="shared" si="5"/>
        <v>1490</v>
      </c>
    </row>
    <row r="325" spans="1:7" s="2" customFormat="1">
      <c r="A325" s="137"/>
      <c r="B325" s="112" t="s">
        <v>788</v>
      </c>
      <c r="C325" s="112" t="s">
        <v>789</v>
      </c>
      <c r="D325" s="168">
        <v>1600</v>
      </c>
      <c r="E325" s="161">
        <v>2</v>
      </c>
      <c r="F325" s="168">
        <f t="shared" si="5"/>
        <v>3200</v>
      </c>
      <c r="G325" s="169"/>
    </row>
    <row r="326" spans="1:7" s="96" customFormat="1">
      <c r="A326" s="170"/>
      <c r="B326" s="171" t="s">
        <v>786</v>
      </c>
      <c r="C326" s="25" t="s">
        <v>787</v>
      </c>
      <c r="D326" s="168">
        <v>1820</v>
      </c>
      <c r="E326" s="160">
        <v>1</v>
      </c>
      <c r="F326" s="168">
        <f t="shared" si="5"/>
        <v>1820</v>
      </c>
    </row>
    <row r="327" spans="1:7">
      <c r="A327" s="137"/>
      <c r="B327" s="133" t="s">
        <v>558</v>
      </c>
      <c r="C327" s="134" t="s">
        <v>559</v>
      </c>
      <c r="D327" s="168">
        <v>320</v>
      </c>
      <c r="E327" s="161">
        <v>1</v>
      </c>
      <c r="F327" s="168">
        <f t="shared" si="5"/>
        <v>320</v>
      </c>
    </row>
    <row r="328" spans="1:7">
      <c r="A328" s="137"/>
      <c r="B328" s="142" t="s">
        <v>576</v>
      </c>
      <c r="C328" s="134" t="s">
        <v>577</v>
      </c>
      <c r="D328" s="168">
        <v>680</v>
      </c>
      <c r="E328" s="161">
        <v>1</v>
      </c>
      <c r="F328" s="168">
        <f t="shared" si="5"/>
        <v>680</v>
      </c>
    </row>
    <row r="329" spans="1:7">
      <c r="A329" s="137"/>
      <c r="B329" s="142" t="s">
        <v>4545</v>
      </c>
      <c r="C329" s="134" t="s">
        <v>4546</v>
      </c>
      <c r="D329" s="168">
        <v>530</v>
      </c>
      <c r="E329" s="161">
        <v>3</v>
      </c>
      <c r="F329" s="168">
        <f t="shared" si="5"/>
        <v>1590</v>
      </c>
    </row>
    <row r="330" spans="1:7">
      <c r="A330" s="137"/>
      <c r="B330" s="142" t="s">
        <v>4627</v>
      </c>
      <c r="C330" s="134" t="s">
        <v>4628</v>
      </c>
      <c r="D330" s="168">
        <v>490</v>
      </c>
      <c r="E330" s="161">
        <v>3</v>
      </c>
      <c r="F330" s="168">
        <f t="shared" si="5"/>
        <v>1470</v>
      </c>
    </row>
    <row r="331" spans="1:7">
      <c r="A331" s="137"/>
      <c r="B331" s="142" t="s">
        <v>4745</v>
      </c>
      <c r="C331" s="134" t="s">
        <v>4746</v>
      </c>
      <c r="D331" s="168">
        <v>160</v>
      </c>
      <c r="E331" s="161">
        <v>1</v>
      </c>
      <c r="F331" s="168">
        <f t="shared" si="5"/>
        <v>160</v>
      </c>
    </row>
    <row r="332" spans="1:7">
      <c r="A332" s="151"/>
      <c r="B332" s="142" t="s">
        <v>1074</v>
      </c>
      <c r="C332" s="134" t="s">
        <v>1075</v>
      </c>
      <c r="D332" s="168">
        <v>170</v>
      </c>
      <c r="E332" s="161">
        <v>4</v>
      </c>
      <c r="F332" s="168">
        <f t="shared" si="5"/>
        <v>680</v>
      </c>
    </row>
    <row r="333" spans="1:7" ht="33.75">
      <c r="A333" s="152"/>
      <c r="B333" s="144" t="s">
        <v>6849</v>
      </c>
      <c r="C333" s="141" t="s">
        <v>6850</v>
      </c>
      <c r="D333" s="141" t="s">
        <v>6851</v>
      </c>
      <c r="E333" s="141" t="s">
        <v>6852</v>
      </c>
      <c r="F333" s="78" t="s">
        <v>6853</v>
      </c>
    </row>
    <row r="334" spans="1:7">
      <c r="A334" s="137"/>
      <c r="B334" s="165" t="s">
        <v>6916</v>
      </c>
      <c r="C334" s="146" t="s">
        <v>6917</v>
      </c>
      <c r="D334" s="146">
        <f>F334*0.93</f>
        <v>78640.800000000003</v>
      </c>
      <c r="E334" s="166">
        <v>7.0000000000000007E-2</v>
      </c>
      <c r="F334" s="172">
        <f>SUM(F336:F353)</f>
        <v>84560</v>
      </c>
    </row>
    <row r="335" spans="1:7">
      <c r="A335" s="137"/>
      <c r="B335" s="140" t="s">
        <v>6856</v>
      </c>
      <c r="C335" s="141" t="s">
        <v>6857</v>
      </c>
      <c r="D335" s="141" t="s">
        <v>6858</v>
      </c>
      <c r="E335" s="141" t="s">
        <v>6859</v>
      </c>
      <c r="F335" s="141" t="s">
        <v>6860</v>
      </c>
    </row>
    <row r="336" spans="1:7">
      <c r="A336" s="137"/>
      <c r="B336" s="142" t="s">
        <v>202</v>
      </c>
      <c r="C336" s="134" t="s">
        <v>203</v>
      </c>
      <c r="D336" s="168">
        <v>4200</v>
      </c>
      <c r="E336" s="161">
        <v>3</v>
      </c>
      <c r="F336" s="168">
        <f t="shared" ref="F336:F346" si="6">D336*E336</f>
        <v>12600</v>
      </c>
    </row>
    <row r="337" spans="1:7">
      <c r="A337" s="137"/>
      <c r="B337" s="142" t="s">
        <v>194</v>
      </c>
      <c r="C337" s="134" t="s">
        <v>195</v>
      </c>
      <c r="D337" s="168">
        <v>2100</v>
      </c>
      <c r="E337" s="161">
        <v>15</v>
      </c>
      <c r="F337" s="168">
        <f t="shared" si="6"/>
        <v>31500</v>
      </c>
    </row>
    <row r="338" spans="1:7">
      <c r="A338" s="137"/>
      <c r="B338" s="142" t="s">
        <v>236</v>
      </c>
      <c r="C338" s="134" t="s">
        <v>237</v>
      </c>
      <c r="D338" s="168">
        <v>1890</v>
      </c>
      <c r="E338" s="161">
        <v>4</v>
      </c>
      <c r="F338" s="168">
        <f t="shared" si="6"/>
        <v>7560</v>
      </c>
    </row>
    <row r="339" spans="1:7">
      <c r="A339" s="137"/>
      <c r="B339" s="142" t="s">
        <v>246</v>
      </c>
      <c r="C339" s="134" t="s">
        <v>247</v>
      </c>
      <c r="D339" s="168">
        <v>1890</v>
      </c>
      <c r="E339" s="161">
        <v>2</v>
      </c>
      <c r="F339" s="168">
        <f t="shared" si="6"/>
        <v>3780</v>
      </c>
    </row>
    <row r="340" spans="1:7">
      <c r="A340" s="137"/>
      <c r="B340" s="142" t="s">
        <v>250</v>
      </c>
      <c r="C340" s="134" t="s">
        <v>251</v>
      </c>
      <c r="D340" s="168">
        <v>1890</v>
      </c>
      <c r="E340" s="161">
        <v>2</v>
      </c>
      <c r="F340" s="168">
        <f t="shared" si="6"/>
        <v>3780</v>
      </c>
    </row>
    <row r="341" spans="1:7">
      <c r="A341" s="137"/>
      <c r="B341" s="142" t="s">
        <v>242</v>
      </c>
      <c r="C341" s="134" t="s">
        <v>6915</v>
      </c>
      <c r="D341" s="168">
        <v>1890</v>
      </c>
      <c r="E341" s="161">
        <v>4</v>
      </c>
      <c r="F341" s="168">
        <f t="shared" si="6"/>
        <v>7560</v>
      </c>
    </row>
    <row r="342" spans="1:7">
      <c r="A342" s="137"/>
      <c r="B342" s="142" t="s">
        <v>292</v>
      </c>
      <c r="C342" s="134" t="s">
        <v>293</v>
      </c>
      <c r="D342" s="168">
        <v>1890</v>
      </c>
      <c r="E342" s="161">
        <v>2</v>
      </c>
      <c r="F342" s="168">
        <f t="shared" si="6"/>
        <v>3780</v>
      </c>
    </row>
    <row r="343" spans="1:7" s="97" customFormat="1">
      <c r="A343" s="155"/>
      <c r="B343" s="112" t="s">
        <v>798</v>
      </c>
      <c r="C343" s="112" t="s">
        <v>799</v>
      </c>
      <c r="D343" s="168">
        <v>1490</v>
      </c>
      <c r="E343" s="161">
        <v>1</v>
      </c>
      <c r="F343" s="168">
        <f t="shared" si="6"/>
        <v>1490</v>
      </c>
      <c r="G343" s="96"/>
    </row>
    <row r="344" spans="1:7" s="97" customFormat="1" ht="22.5">
      <c r="A344" s="155"/>
      <c r="B344" s="112" t="s">
        <v>820</v>
      </c>
      <c r="C344" s="112" t="s">
        <v>821</v>
      </c>
      <c r="D344" s="168">
        <v>1100</v>
      </c>
      <c r="E344" s="161">
        <v>1</v>
      </c>
      <c r="F344" s="168">
        <f t="shared" si="6"/>
        <v>1100</v>
      </c>
      <c r="G344" s="96"/>
    </row>
    <row r="345" spans="1:7">
      <c r="A345" s="137"/>
      <c r="B345" s="142" t="s">
        <v>810</v>
      </c>
      <c r="C345" s="134" t="s">
        <v>811</v>
      </c>
      <c r="D345" s="168">
        <v>1490</v>
      </c>
      <c r="E345" s="161">
        <v>1</v>
      </c>
      <c r="F345" s="168">
        <f t="shared" si="6"/>
        <v>1490</v>
      </c>
    </row>
    <row r="346" spans="1:7">
      <c r="A346" s="137"/>
      <c r="B346" s="112" t="s">
        <v>788</v>
      </c>
      <c r="C346" s="112" t="s">
        <v>789</v>
      </c>
      <c r="D346" s="168">
        <v>1600</v>
      </c>
      <c r="E346" s="161">
        <v>2</v>
      </c>
      <c r="F346" s="168">
        <f t="shared" si="6"/>
        <v>3200</v>
      </c>
    </row>
    <row r="347" spans="1:7" s="96" customFormat="1">
      <c r="A347" s="170"/>
      <c r="B347" s="173">
        <v>39481</v>
      </c>
      <c r="C347" s="25" t="s">
        <v>787</v>
      </c>
      <c r="D347" s="168">
        <v>1820</v>
      </c>
      <c r="E347" s="160">
        <v>1</v>
      </c>
      <c r="F347" s="168">
        <v>1820</v>
      </c>
    </row>
    <row r="348" spans="1:7">
      <c r="A348" s="137"/>
      <c r="B348" s="142" t="s">
        <v>558</v>
      </c>
      <c r="C348" s="134" t="s">
        <v>559</v>
      </c>
      <c r="D348" s="168">
        <v>320</v>
      </c>
      <c r="E348" s="161">
        <v>1</v>
      </c>
      <c r="F348" s="168">
        <f t="shared" ref="F348:F353" si="7">D348*E348</f>
        <v>320</v>
      </c>
    </row>
    <row r="349" spans="1:7">
      <c r="A349" s="137"/>
      <c r="B349" s="142" t="s">
        <v>576</v>
      </c>
      <c r="C349" s="134" t="s">
        <v>577</v>
      </c>
      <c r="D349" s="168">
        <v>680</v>
      </c>
      <c r="E349" s="161">
        <v>1</v>
      </c>
      <c r="F349" s="168">
        <f t="shared" si="7"/>
        <v>680</v>
      </c>
    </row>
    <row r="350" spans="1:7">
      <c r="A350" s="137"/>
      <c r="B350" s="142" t="s">
        <v>4545</v>
      </c>
      <c r="C350" s="134" t="s">
        <v>4546</v>
      </c>
      <c r="D350" s="168">
        <v>530</v>
      </c>
      <c r="E350" s="161">
        <v>3</v>
      </c>
      <c r="F350" s="168">
        <f t="shared" si="7"/>
        <v>1590</v>
      </c>
    </row>
    <row r="351" spans="1:7">
      <c r="A351" s="137"/>
      <c r="B351" s="142" t="s">
        <v>4627</v>
      </c>
      <c r="C351" s="134" t="s">
        <v>4628</v>
      </c>
      <c r="D351" s="168">
        <v>490</v>
      </c>
      <c r="E351" s="161">
        <v>3</v>
      </c>
      <c r="F351" s="168">
        <f t="shared" si="7"/>
        <v>1470</v>
      </c>
    </row>
    <row r="352" spans="1:7">
      <c r="A352" s="137"/>
      <c r="B352" s="142" t="s">
        <v>4745</v>
      </c>
      <c r="C352" s="134" t="s">
        <v>4746</v>
      </c>
      <c r="D352" s="168">
        <v>160</v>
      </c>
      <c r="E352" s="161">
        <v>1</v>
      </c>
      <c r="F352" s="168">
        <f t="shared" si="7"/>
        <v>160</v>
      </c>
    </row>
    <row r="353" spans="1:7">
      <c r="A353" s="151"/>
      <c r="B353" s="142" t="s">
        <v>1074</v>
      </c>
      <c r="C353" s="134" t="s">
        <v>1075</v>
      </c>
      <c r="D353" s="168">
        <v>170</v>
      </c>
      <c r="E353" s="161">
        <v>4</v>
      </c>
      <c r="F353" s="168">
        <f t="shared" si="7"/>
        <v>680</v>
      </c>
    </row>
    <row r="354" spans="1:7" ht="33.75">
      <c r="A354" s="152"/>
      <c r="B354" s="144" t="s">
        <v>6849</v>
      </c>
      <c r="C354" s="141" t="s">
        <v>6850</v>
      </c>
      <c r="D354" s="141" t="s">
        <v>6851</v>
      </c>
      <c r="E354" s="141" t="s">
        <v>6852</v>
      </c>
      <c r="F354" s="78" t="s">
        <v>6853</v>
      </c>
    </row>
    <row r="355" spans="1:7">
      <c r="A355" s="137"/>
      <c r="B355" s="145" t="s">
        <v>6918</v>
      </c>
      <c r="C355" s="146" t="s">
        <v>6919</v>
      </c>
      <c r="D355" s="146">
        <f>F355*0.93</f>
        <v>90358.8</v>
      </c>
      <c r="E355" s="166">
        <v>7.0000000000000007E-2</v>
      </c>
      <c r="F355" s="172">
        <f>SUM(F357:F374)</f>
        <v>97160</v>
      </c>
    </row>
    <row r="356" spans="1:7">
      <c r="A356" s="137"/>
      <c r="B356" s="140" t="s">
        <v>6856</v>
      </c>
      <c r="C356" s="141" t="s">
        <v>6857</v>
      </c>
      <c r="D356" s="141" t="s">
        <v>6858</v>
      </c>
      <c r="E356" s="141" t="s">
        <v>6859</v>
      </c>
      <c r="F356" s="141" t="s">
        <v>6860</v>
      </c>
    </row>
    <row r="357" spans="1:7">
      <c r="A357" s="137"/>
      <c r="B357" s="142" t="s">
        <v>202</v>
      </c>
      <c r="C357" s="134" t="s">
        <v>6920</v>
      </c>
      <c r="D357" s="168">
        <v>4200</v>
      </c>
      <c r="E357" s="161">
        <v>3</v>
      </c>
      <c r="F357" s="168">
        <f t="shared" ref="F357:F367" si="8">D357*E357</f>
        <v>12600</v>
      </c>
    </row>
    <row r="358" spans="1:7">
      <c r="A358" s="137"/>
      <c r="B358" s="142" t="s">
        <v>198</v>
      </c>
      <c r="C358" s="134" t="s">
        <v>6921</v>
      </c>
      <c r="D358" s="168">
        <v>2940</v>
      </c>
      <c r="E358" s="161">
        <v>15</v>
      </c>
      <c r="F358" s="168">
        <f t="shared" si="8"/>
        <v>44100</v>
      </c>
    </row>
    <row r="359" spans="1:7">
      <c r="A359" s="137"/>
      <c r="B359" s="142" t="s">
        <v>236</v>
      </c>
      <c r="C359" s="134" t="s">
        <v>237</v>
      </c>
      <c r="D359" s="168">
        <v>1890</v>
      </c>
      <c r="E359" s="161">
        <v>4</v>
      </c>
      <c r="F359" s="168">
        <f t="shared" si="8"/>
        <v>7560</v>
      </c>
    </row>
    <row r="360" spans="1:7">
      <c r="A360" s="137"/>
      <c r="B360" s="142" t="s">
        <v>246</v>
      </c>
      <c r="C360" s="134" t="s">
        <v>247</v>
      </c>
      <c r="D360" s="168">
        <v>1890</v>
      </c>
      <c r="E360" s="161">
        <v>2</v>
      </c>
      <c r="F360" s="168">
        <f t="shared" si="8"/>
        <v>3780</v>
      </c>
    </row>
    <row r="361" spans="1:7">
      <c r="A361" s="137"/>
      <c r="B361" s="142" t="s">
        <v>250</v>
      </c>
      <c r="C361" s="134" t="s">
        <v>251</v>
      </c>
      <c r="D361" s="168">
        <v>1890</v>
      </c>
      <c r="E361" s="161">
        <v>2</v>
      </c>
      <c r="F361" s="168">
        <f t="shared" si="8"/>
        <v>3780</v>
      </c>
    </row>
    <row r="362" spans="1:7">
      <c r="A362" s="137"/>
      <c r="B362" s="142" t="s">
        <v>242</v>
      </c>
      <c r="C362" s="134" t="s">
        <v>6915</v>
      </c>
      <c r="D362" s="168">
        <v>1890</v>
      </c>
      <c r="E362" s="161">
        <v>4</v>
      </c>
      <c r="F362" s="168">
        <f t="shared" si="8"/>
        <v>7560</v>
      </c>
    </row>
    <row r="363" spans="1:7" s="150" customFormat="1">
      <c r="A363" s="137"/>
      <c r="B363" s="142" t="s">
        <v>292</v>
      </c>
      <c r="C363" s="134" t="s">
        <v>293</v>
      </c>
      <c r="D363" s="168">
        <v>1890</v>
      </c>
      <c r="E363" s="161">
        <v>2</v>
      </c>
      <c r="F363" s="168">
        <f t="shared" si="8"/>
        <v>3780</v>
      </c>
      <c r="G363" s="149"/>
    </row>
    <row r="364" spans="1:7" s="86" customFormat="1">
      <c r="A364" s="155"/>
      <c r="B364" s="112" t="s">
        <v>798</v>
      </c>
      <c r="C364" s="112" t="s">
        <v>799</v>
      </c>
      <c r="D364" s="168">
        <v>1490</v>
      </c>
      <c r="E364" s="161">
        <v>1</v>
      </c>
      <c r="F364" s="168">
        <f t="shared" si="8"/>
        <v>1490</v>
      </c>
      <c r="G364" s="85"/>
    </row>
    <row r="365" spans="1:7" s="86" customFormat="1" ht="22.5">
      <c r="A365" s="155"/>
      <c r="B365" s="112" t="s">
        <v>820</v>
      </c>
      <c r="C365" s="112" t="s">
        <v>821</v>
      </c>
      <c r="D365" s="168">
        <v>1100</v>
      </c>
      <c r="E365" s="161">
        <v>1</v>
      </c>
      <c r="F365" s="168">
        <f t="shared" si="8"/>
        <v>1100</v>
      </c>
      <c r="G365" s="85"/>
    </row>
    <row r="366" spans="1:7">
      <c r="A366" s="137"/>
      <c r="B366" s="142" t="s">
        <v>810</v>
      </c>
      <c r="C366" s="134" t="s">
        <v>811</v>
      </c>
      <c r="D366" s="168">
        <v>1490</v>
      </c>
      <c r="E366" s="161">
        <v>1</v>
      </c>
      <c r="F366" s="168">
        <f t="shared" si="8"/>
        <v>1490</v>
      </c>
    </row>
    <row r="367" spans="1:7">
      <c r="A367" s="137"/>
      <c r="B367" s="112" t="s">
        <v>788</v>
      </c>
      <c r="C367" s="112" t="s">
        <v>789</v>
      </c>
      <c r="D367" s="168">
        <v>1600</v>
      </c>
      <c r="E367" s="161">
        <v>2</v>
      </c>
      <c r="F367" s="168">
        <f t="shared" si="8"/>
        <v>3200</v>
      </c>
    </row>
    <row r="368" spans="1:7" s="96" customFormat="1">
      <c r="A368" s="170"/>
      <c r="B368" s="173">
        <v>39481</v>
      </c>
      <c r="C368" s="25" t="s">
        <v>787</v>
      </c>
      <c r="D368" s="168">
        <v>1820</v>
      </c>
      <c r="E368" s="160">
        <v>1</v>
      </c>
      <c r="F368" s="168">
        <v>1820</v>
      </c>
    </row>
    <row r="369" spans="1:7">
      <c r="A369" s="137"/>
      <c r="B369" s="142" t="s">
        <v>558</v>
      </c>
      <c r="C369" s="134" t="s">
        <v>559</v>
      </c>
      <c r="D369" s="168">
        <v>320</v>
      </c>
      <c r="E369" s="161">
        <v>1</v>
      </c>
      <c r="F369" s="168">
        <f t="shared" ref="F369:F374" si="9">D369*E369</f>
        <v>320</v>
      </c>
    </row>
    <row r="370" spans="1:7">
      <c r="A370" s="137"/>
      <c r="B370" s="142" t="s">
        <v>576</v>
      </c>
      <c r="C370" s="134" t="s">
        <v>577</v>
      </c>
      <c r="D370" s="168">
        <v>680</v>
      </c>
      <c r="E370" s="161">
        <v>1</v>
      </c>
      <c r="F370" s="168">
        <f t="shared" si="9"/>
        <v>680</v>
      </c>
    </row>
    <row r="371" spans="1:7">
      <c r="A371" s="137"/>
      <c r="B371" s="142" t="s">
        <v>4545</v>
      </c>
      <c r="C371" s="134" t="s">
        <v>4546</v>
      </c>
      <c r="D371" s="168">
        <v>530</v>
      </c>
      <c r="E371" s="161">
        <v>3</v>
      </c>
      <c r="F371" s="168">
        <f t="shared" si="9"/>
        <v>1590</v>
      </c>
    </row>
    <row r="372" spans="1:7">
      <c r="A372" s="137"/>
      <c r="B372" s="142" t="s">
        <v>4627</v>
      </c>
      <c r="C372" s="134" t="s">
        <v>4628</v>
      </c>
      <c r="D372" s="168">
        <v>490</v>
      </c>
      <c r="E372" s="161">
        <v>3</v>
      </c>
      <c r="F372" s="168">
        <f t="shared" si="9"/>
        <v>1470</v>
      </c>
    </row>
    <row r="373" spans="1:7">
      <c r="A373" s="137"/>
      <c r="B373" s="142" t="s">
        <v>4745</v>
      </c>
      <c r="C373" s="134" t="s">
        <v>4746</v>
      </c>
      <c r="D373" s="168">
        <v>160</v>
      </c>
      <c r="E373" s="161">
        <v>1</v>
      </c>
      <c r="F373" s="168">
        <f t="shared" si="9"/>
        <v>160</v>
      </c>
    </row>
    <row r="374" spans="1:7">
      <c r="A374" s="137"/>
      <c r="B374" s="142" t="s">
        <v>1074</v>
      </c>
      <c r="C374" s="134" t="s">
        <v>1075</v>
      </c>
      <c r="D374" s="168">
        <v>170</v>
      </c>
      <c r="E374" s="161">
        <v>4</v>
      </c>
      <c r="F374" s="168">
        <f t="shared" si="9"/>
        <v>680</v>
      </c>
    </row>
    <row r="375" spans="1:7">
      <c r="A375" s="174"/>
      <c r="B375" s="142"/>
      <c r="C375" s="175" t="s">
        <v>6922</v>
      </c>
      <c r="D375" s="168"/>
      <c r="E375" s="161"/>
      <c r="F375" s="143"/>
    </row>
    <row r="376" spans="1:7" ht="33.75">
      <c r="A376" s="152"/>
      <c r="B376" s="144" t="s">
        <v>6849</v>
      </c>
      <c r="C376" s="141" t="s">
        <v>6850</v>
      </c>
      <c r="D376" s="141" t="s">
        <v>6851</v>
      </c>
      <c r="E376" s="141" t="s">
        <v>6852</v>
      </c>
      <c r="F376" s="78" t="s">
        <v>6853</v>
      </c>
    </row>
    <row r="377" spans="1:7">
      <c r="A377" s="176"/>
      <c r="B377" s="145" t="s">
        <v>6923</v>
      </c>
      <c r="C377" s="146" t="s">
        <v>6924</v>
      </c>
      <c r="D377" s="146">
        <f>F377*0.93</f>
        <v>46276.800000000003</v>
      </c>
      <c r="E377" s="166">
        <v>7.0000000000000007E-2</v>
      </c>
      <c r="F377" s="172">
        <f>SUM(F379:F396)</f>
        <v>49760</v>
      </c>
    </row>
    <row r="378" spans="1:7">
      <c r="A378" s="137"/>
      <c r="B378" s="140" t="s">
        <v>6856</v>
      </c>
      <c r="C378" s="141" t="s">
        <v>6857</v>
      </c>
      <c r="D378" s="141" t="s">
        <v>6858</v>
      </c>
      <c r="E378" s="141" t="s">
        <v>6859</v>
      </c>
      <c r="F378" s="141" t="s">
        <v>6860</v>
      </c>
    </row>
    <row r="379" spans="1:7">
      <c r="A379" s="137"/>
      <c r="B379" s="142" t="s">
        <v>202</v>
      </c>
      <c r="C379" s="134" t="s">
        <v>203</v>
      </c>
      <c r="D379" s="168">
        <v>4200</v>
      </c>
      <c r="E379" s="161">
        <v>6</v>
      </c>
      <c r="F379" s="168">
        <f t="shared" ref="F379:F388" si="10">D379*E379</f>
        <v>25200</v>
      </c>
    </row>
    <row r="380" spans="1:7">
      <c r="A380" s="137"/>
      <c r="B380" s="142" t="s">
        <v>236</v>
      </c>
      <c r="C380" s="134" t="s">
        <v>237</v>
      </c>
      <c r="D380" s="168">
        <v>1890</v>
      </c>
      <c r="E380" s="161">
        <v>1</v>
      </c>
      <c r="F380" s="168">
        <f t="shared" si="10"/>
        <v>1890</v>
      </c>
    </row>
    <row r="381" spans="1:7">
      <c r="A381" s="137"/>
      <c r="B381" s="142" t="s">
        <v>242</v>
      </c>
      <c r="C381" s="134" t="s">
        <v>6915</v>
      </c>
      <c r="D381" s="168">
        <v>1890</v>
      </c>
      <c r="E381" s="161">
        <v>1</v>
      </c>
      <c r="F381" s="168">
        <f t="shared" si="10"/>
        <v>1890</v>
      </c>
    </row>
    <row r="382" spans="1:7">
      <c r="A382" s="137"/>
      <c r="B382" s="142" t="s">
        <v>246</v>
      </c>
      <c r="C382" s="134" t="s">
        <v>247</v>
      </c>
      <c r="D382" s="168">
        <v>1890</v>
      </c>
      <c r="E382" s="161">
        <v>1</v>
      </c>
      <c r="F382" s="168">
        <f t="shared" si="10"/>
        <v>1890</v>
      </c>
    </row>
    <row r="383" spans="1:7">
      <c r="A383" s="137"/>
      <c r="B383" s="142" t="s">
        <v>250</v>
      </c>
      <c r="C383" s="134" t="s">
        <v>251</v>
      </c>
      <c r="D383" s="168">
        <v>1890</v>
      </c>
      <c r="E383" s="161">
        <v>1</v>
      </c>
      <c r="F383" s="168">
        <f t="shared" si="10"/>
        <v>1890</v>
      </c>
    </row>
    <row r="384" spans="1:7" s="150" customFormat="1">
      <c r="A384" s="137"/>
      <c r="B384" s="142" t="s">
        <v>292</v>
      </c>
      <c r="C384" s="134" t="s">
        <v>293</v>
      </c>
      <c r="D384" s="168">
        <v>1890</v>
      </c>
      <c r="E384" s="161">
        <v>4</v>
      </c>
      <c r="F384" s="168">
        <f t="shared" si="10"/>
        <v>7560</v>
      </c>
      <c r="G384" s="149"/>
    </row>
    <row r="385" spans="1:7" s="86" customFormat="1">
      <c r="A385" s="155"/>
      <c r="B385" s="112" t="s">
        <v>798</v>
      </c>
      <c r="C385" s="112" t="s">
        <v>799</v>
      </c>
      <c r="D385" s="168">
        <v>1490</v>
      </c>
      <c r="E385" s="161">
        <v>1</v>
      </c>
      <c r="F385" s="168">
        <f t="shared" si="10"/>
        <v>1490</v>
      </c>
      <c r="G385" s="85"/>
    </row>
    <row r="386" spans="1:7" s="86" customFormat="1" ht="22.5">
      <c r="A386" s="155"/>
      <c r="B386" s="112" t="s">
        <v>820</v>
      </c>
      <c r="C386" s="112" t="s">
        <v>821</v>
      </c>
      <c r="D386" s="168">
        <v>1100</v>
      </c>
      <c r="E386" s="161">
        <v>1</v>
      </c>
      <c r="F386" s="168">
        <f t="shared" si="10"/>
        <v>1100</v>
      </c>
      <c r="G386" s="85"/>
    </row>
    <row r="387" spans="1:7">
      <c r="A387" s="137"/>
      <c r="B387" s="142" t="s">
        <v>558</v>
      </c>
      <c r="C387" s="134" t="s">
        <v>559</v>
      </c>
      <c r="D387" s="168">
        <v>320</v>
      </c>
      <c r="E387" s="161">
        <v>1</v>
      </c>
      <c r="F387" s="168">
        <f t="shared" si="10"/>
        <v>320</v>
      </c>
    </row>
    <row r="388" spans="1:7" ht="13.5" customHeight="1">
      <c r="A388" s="137"/>
      <c r="B388" s="142" t="s">
        <v>576</v>
      </c>
      <c r="C388" s="134" t="s">
        <v>577</v>
      </c>
      <c r="D388" s="168">
        <v>680</v>
      </c>
      <c r="E388" s="161">
        <v>1</v>
      </c>
      <c r="F388" s="168">
        <f t="shared" si="10"/>
        <v>680</v>
      </c>
    </row>
    <row r="389" spans="1:7" s="96" customFormat="1">
      <c r="A389" s="170"/>
      <c r="B389" s="173">
        <v>39481</v>
      </c>
      <c r="C389" s="25" t="s">
        <v>787</v>
      </c>
      <c r="D389" s="168">
        <v>1820</v>
      </c>
      <c r="E389" s="160">
        <v>1</v>
      </c>
      <c r="F389" s="168">
        <v>1820</v>
      </c>
    </row>
    <row r="390" spans="1:7">
      <c r="A390" s="137"/>
      <c r="B390" s="142" t="s">
        <v>1074</v>
      </c>
      <c r="C390" s="134" t="s">
        <v>1075</v>
      </c>
      <c r="D390" s="168">
        <v>170</v>
      </c>
      <c r="E390" s="161">
        <v>2</v>
      </c>
      <c r="F390" s="168">
        <f t="shared" ref="F390:F396" si="11">D390*E390</f>
        <v>340</v>
      </c>
    </row>
    <row r="391" spans="1:7">
      <c r="A391" s="137"/>
      <c r="B391" s="142" t="s">
        <v>1078</v>
      </c>
      <c r="C391" s="134" t="s">
        <v>1079</v>
      </c>
      <c r="D391" s="168">
        <v>220</v>
      </c>
      <c r="E391" s="177">
        <v>1</v>
      </c>
      <c r="F391" s="168">
        <f t="shared" si="11"/>
        <v>220</v>
      </c>
    </row>
    <row r="392" spans="1:7">
      <c r="A392" s="137"/>
      <c r="B392" s="142" t="s">
        <v>4545</v>
      </c>
      <c r="C392" s="134" t="s">
        <v>4546</v>
      </c>
      <c r="D392" s="168">
        <v>530</v>
      </c>
      <c r="E392" s="161">
        <v>2</v>
      </c>
      <c r="F392" s="168">
        <f t="shared" si="11"/>
        <v>1060</v>
      </c>
    </row>
    <row r="393" spans="1:7">
      <c r="A393" s="137"/>
      <c r="B393" s="142" t="s">
        <v>4745</v>
      </c>
      <c r="C393" s="134" t="s">
        <v>4746</v>
      </c>
      <c r="D393" s="168">
        <v>160</v>
      </c>
      <c r="E393" s="161">
        <v>1</v>
      </c>
      <c r="F393" s="168">
        <f t="shared" si="11"/>
        <v>160</v>
      </c>
    </row>
    <row r="394" spans="1:7">
      <c r="A394" s="137"/>
      <c r="B394" s="142" t="s">
        <v>4627</v>
      </c>
      <c r="C394" s="134" t="s">
        <v>4628</v>
      </c>
      <c r="D394" s="168">
        <v>490</v>
      </c>
      <c r="E394" s="161">
        <v>2</v>
      </c>
      <c r="F394" s="168">
        <f t="shared" si="11"/>
        <v>980</v>
      </c>
    </row>
    <row r="395" spans="1:7">
      <c r="A395" s="137"/>
      <c r="B395" s="142" t="s">
        <v>4608</v>
      </c>
      <c r="C395" s="134" t="s">
        <v>4609</v>
      </c>
      <c r="D395" s="168">
        <v>540</v>
      </c>
      <c r="E395" s="177">
        <v>1</v>
      </c>
      <c r="F395" s="168">
        <f t="shared" si="11"/>
        <v>540</v>
      </c>
    </row>
    <row r="396" spans="1:7">
      <c r="A396" s="174"/>
      <c r="B396" s="142" t="s">
        <v>4610</v>
      </c>
      <c r="C396" s="134" t="s">
        <v>4611</v>
      </c>
      <c r="D396" s="168">
        <v>730</v>
      </c>
      <c r="E396" s="177">
        <v>1</v>
      </c>
      <c r="F396" s="168">
        <f t="shared" si="11"/>
        <v>730</v>
      </c>
    </row>
    <row r="397" spans="1:7" ht="33.75">
      <c r="A397" s="152"/>
      <c r="B397" s="144" t="s">
        <v>6849</v>
      </c>
      <c r="C397" s="141" t="s">
        <v>6850</v>
      </c>
      <c r="D397" s="141" t="s">
        <v>6851</v>
      </c>
      <c r="E397" s="141" t="s">
        <v>6852</v>
      </c>
      <c r="F397" s="78" t="s">
        <v>6853</v>
      </c>
    </row>
    <row r="398" spans="1:7">
      <c r="A398" s="176"/>
      <c r="B398" s="145" t="s">
        <v>6925</v>
      </c>
      <c r="C398" s="146" t="s">
        <v>6926</v>
      </c>
      <c r="D398" s="146">
        <f>F398*0.93</f>
        <v>34558.800000000003</v>
      </c>
      <c r="E398" s="166">
        <v>7.0000000000000007E-2</v>
      </c>
      <c r="F398" s="172">
        <f>SUM(F400:F417)</f>
        <v>37160</v>
      </c>
    </row>
    <row r="399" spans="1:7">
      <c r="A399" s="137"/>
      <c r="B399" s="140" t="s">
        <v>6856</v>
      </c>
      <c r="C399" s="141" t="s">
        <v>6857</v>
      </c>
      <c r="D399" s="141" t="s">
        <v>6858</v>
      </c>
      <c r="E399" s="141" t="s">
        <v>6859</v>
      </c>
      <c r="F399" s="141" t="s">
        <v>6860</v>
      </c>
    </row>
    <row r="400" spans="1:7">
      <c r="A400" s="137"/>
      <c r="B400" s="142" t="s">
        <v>194</v>
      </c>
      <c r="C400" s="134" t="s">
        <v>195</v>
      </c>
      <c r="D400" s="168">
        <v>2100</v>
      </c>
      <c r="E400" s="161">
        <v>6</v>
      </c>
      <c r="F400" s="168">
        <f t="shared" ref="F400:F414" si="12">D400*E400</f>
        <v>12600</v>
      </c>
    </row>
    <row r="401" spans="1:7">
      <c r="A401" s="137"/>
      <c r="B401" s="142" t="s">
        <v>236</v>
      </c>
      <c r="C401" s="134" t="s">
        <v>237</v>
      </c>
      <c r="D401" s="168">
        <v>1890</v>
      </c>
      <c r="E401" s="161">
        <v>1</v>
      </c>
      <c r="F401" s="168">
        <f t="shared" si="12"/>
        <v>1890</v>
      </c>
    </row>
    <row r="402" spans="1:7">
      <c r="A402" s="137"/>
      <c r="B402" s="142" t="s">
        <v>242</v>
      </c>
      <c r="C402" s="134" t="s">
        <v>6915</v>
      </c>
      <c r="D402" s="168">
        <v>1890</v>
      </c>
      <c r="E402" s="161">
        <v>1</v>
      </c>
      <c r="F402" s="168">
        <f t="shared" si="12"/>
        <v>1890</v>
      </c>
    </row>
    <row r="403" spans="1:7">
      <c r="A403" s="137"/>
      <c r="B403" s="142" t="s">
        <v>246</v>
      </c>
      <c r="C403" s="134" t="s">
        <v>247</v>
      </c>
      <c r="D403" s="168">
        <v>1890</v>
      </c>
      <c r="E403" s="161">
        <v>1</v>
      </c>
      <c r="F403" s="168">
        <f t="shared" si="12"/>
        <v>1890</v>
      </c>
    </row>
    <row r="404" spans="1:7">
      <c r="A404" s="137"/>
      <c r="B404" s="142" t="s">
        <v>250</v>
      </c>
      <c r="C404" s="134" t="s">
        <v>251</v>
      </c>
      <c r="D404" s="168">
        <v>1890</v>
      </c>
      <c r="E404" s="161">
        <v>1</v>
      </c>
      <c r="F404" s="168">
        <f t="shared" si="12"/>
        <v>1890</v>
      </c>
    </row>
    <row r="405" spans="1:7">
      <c r="A405" s="137"/>
      <c r="B405" s="142" t="s">
        <v>292</v>
      </c>
      <c r="C405" s="134" t="s">
        <v>293</v>
      </c>
      <c r="D405" s="168">
        <v>1890</v>
      </c>
      <c r="E405" s="161">
        <v>4</v>
      </c>
      <c r="F405" s="168">
        <f t="shared" si="12"/>
        <v>7560</v>
      </c>
    </row>
    <row r="406" spans="1:7" s="97" customFormat="1">
      <c r="A406" s="155"/>
      <c r="B406" s="112" t="s">
        <v>798</v>
      </c>
      <c r="C406" s="112" t="s">
        <v>799</v>
      </c>
      <c r="D406" s="168">
        <v>1490</v>
      </c>
      <c r="E406" s="161">
        <v>1</v>
      </c>
      <c r="F406" s="168">
        <f t="shared" si="12"/>
        <v>1490</v>
      </c>
      <c r="G406" s="96"/>
    </row>
    <row r="407" spans="1:7" s="97" customFormat="1" ht="22.5">
      <c r="A407" s="155"/>
      <c r="B407" s="112" t="s">
        <v>820</v>
      </c>
      <c r="C407" s="112" t="s">
        <v>821</v>
      </c>
      <c r="D407" s="168">
        <v>1100</v>
      </c>
      <c r="E407" s="161">
        <v>1</v>
      </c>
      <c r="F407" s="168">
        <f t="shared" si="12"/>
        <v>1100</v>
      </c>
      <c r="G407" s="96"/>
    </row>
    <row r="408" spans="1:7">
      <c r="A408" s="137"/>
      <c r="B408" s="142" t="s">
        <v>558</v>
      </c>
      <c r="C408" s="134" t="s">
        <v>559</v>
      </c>
      <c r="D408" s="168">
        <v>320</v>
      </c>
      <c r="E408" s="161">
        <v>1</v>
      </c>
      <c r="F408" s="168">
        <f t="shared" si="12"/>
        <v>320</v>
      </c>
    </row>
    <row r="409" spans="1:7">
      <c r="A409" s="137"/>
      <c r="B409" s="142" t="s">
        <v>576</v>
      </c>
      <c r="C409" s="134" t="s">
        <v>577</v>
      </c>
      <c r="D409" s="168">
        <v>680</v>
      </c>
      <c r="E409" s="161">
        <v>1</v>
      </c>
      <c r="F409" s="168">
        <f t="shared" si="12"/>
        <v>680</v>
      </c>
    </row>
    <row r="410" spans="1:7" s="96" customFormat="1">
      <c r="A410" s="170"/>
      <c r="B410" s="173">
        <v>39481</v>
      </c>
      <c r="C410" s="25" t="s">
        <v>787</v>
      </c>
      <c r="D410" s="168">
        <v>1820</v>
      </c>
      <c r="E410" s="160">
        <v>1</v>
      </c>
      <c r="F410" s="168">
        <f t="shared" si="12"/>
        <v>1820</v>
      </c>
    </row>
    <row r="411" spans="1:7">
      <c r="A411" s="137"/>
      <c r="B411" s="142" t="s">
        <v>4545</v>
      </c>
      <c r="C411" s="134" t="s">
        <v>4546</v>
      </c>
      <c r="D411" s="168">
        <v>530</v>
      </c>
      <c r="E411" s="161">
        <v>2</v>
      </c>
      <c r="F411" s="168">
        <f t="shared" si="12"/>
        <v>1060</v>
      </c>
    </row>
    <row r="412" spans="1:7">
      <c r="A412" s="137"/>
      <c r="B412" s="142" t="s">
        <v>4627</v>
      </c>
      <c r="C412" s="134" t="s">
        <v>4628</v>
      </c>
      <c r="D412" s="168">
        <v>490</v>
      </c>
      <c r="E412" s="161">
        <v>2</v>
      </c>
      <c r="F412" s="168">
        <f t="shared" si="12"/>
        <v>980</v>
      </c>
    </row>
    <row r="413" spans="1:7">
      <c r="A413" s="137"/>
      <c r="B413" s="142" t="s">
        <v>4608</v>
      </c>
      <c r="C413" s="134" t="s">
        <v>4609</v>
      </c>
      <c r="D413" s="168">
        <v>540</v>
      </c>
      <c r="E413" s="177">
        <v>1</v>
      </c>
      <c r="F413" s="168">
        <f t="shared" si="12"/>
        <v>540</v>
      </c>
    </row>
    <row r="414" spans="1:7">
      <c r="A414" s="137"/>
      <c r="B414" s="142" t="s">
        <v>1078</v>
      </c>
      <c r="C414" s="134" t="s">
        <v>1079</v>
      </c>
      <c r="D414" s="168">
        <v>220</v>
      </c>
      <c r="E414" s="177">
        <v>1</v>
      </c>
      <c r="F414" s="168">
        <f t="shared" si="12"/>
        <v>220</v>
      </c>
    </row>
    <row r="415" spans="1:7">
      <c r="A415" s="137"/>
      <c r="B415" s="142" t="s">
        <v>4610</v>
      </c>
      <c r="C415" s="134" t="s">
        <v>4611</v>
      </c>
      <c r="D415" s="168">
        <v>730</v>
      </c>
      <c r="E415" s="177">
        <v>1</v>
      </c>
      <c r="F415" s="168">
        <v>730</v>
      </c>
    </row>
    <row r="416" spans="1:7">
      <c r="A416" s="137"/>
      <c r="B416" s="142" t="s">
        <v>4745</v>
      </c>
      <c r="C416" s="134" t="s">
        <v>4746</v>
      </c>
      <c r="D416" s="168">
        <v>160</v>
      </c>
      <c r="E416" s="161">
        <v>1</v>
      </c>
      <c r="F416" s="168">
        <f>D416*E416</f>
        <v>160</v>
      </c>
    </row>
    <row r="417" spans="1:8">
      <c r="A417" s="151"/>
      <c r="B417" s="142" t="s">
        <v>1074</v>
      </c>
      <c r="C417" s="134" t="s">
        <v>1075</v>
      </c>
      <c r="D417" s="168">
        <v>170</v>
      </c>
      <c r="E417" s="161">
        <v>2</v>
      </c>
      <c r="F417" s="168">
        <f>D417*E417</f>
        <v>340</v>
      </c>
    </row>
    <row r="418" spans="1:8" ht="33.75">
      <c r="A418" s="152"/>
      <c r="B418" s="144" t="s">
        <v>6849</v>
      </c>
      <c r="C418" s="141" t="s">
        <v>6850</v>
      </c>
      <c r="D418" s="141" t="s">
        <v>6851</v>
      </c>
      <c r="E418" s="141" t="s">
        <v>6852</v>
      </c>
      <c r="F418" s="78" t="s">
        <v>6853</v>
      </c>
    </row>
    <row r="419" spans="1:8">
      <c r="A419" s="137"/>
      <c r="B419" s="165" t="s">
        <v>6927</v>
      </c>
      <c r="C419" s="146" t="s">
        <v>6928</v>
      </c>
      <c r="D419" s="146">
        <f>F419*0.93</f>
        <v>39246</v>
      </c>
      <c r="E419" s="166">
        <v>7.0000000000000007E-2</v>
      </c>
      <c r="F419" s="172">
        <f>SUM(F421:F438)</f>
        <v>42200</v>
      </c>
      <c r="H419" s="178"/>
    </row>
    <row r="420" spans="1:8">
      <c r="A420" s="137"/>
      <c r="B420" s="140" t="s">
        <v>6856</v>
      </c>
      <c r="C420" s="141" t="s">
        <v>6857</v>
      </c>
      <c r="D420" s="141" t="s">
        <v>6858</v>
      </c>
      <c r="E420" s="141" t="s">
        <v>6859</v>
      </c>
      <c r="F420" s="141" t="s">
        <v>6860</v>
      </c>
    </row>
    <row r="421" spans="1:8">
      <c r="A421" s="137"/>
      <c r="B421" s="142" t="s">
        <v>198</v>
      </c>
      <c r="C421" s="134" t="s">
        <v>6921</v>
      </c>
      <c r="D421" s="168">
        <v>2940</v>
      </c>
      <c r="E421" s="161">
        <v>6</v>
      </c>
      <c r="F421" s="168">
        <f t="shared" ref="F421:F430" si="13">D421*E421</f>
        <v>17640</v>
      </c>
    </row>
    <row r="422" spans="1:8">
      <c r="A422" s="137"/>
      <c r="B422" s="142" t="s">
        <v>236</v>
      </c>
      <c r="C422" s="134" t="s">
        <v>237</v>
      </c>
      <c r="D422" s="168">
        <v>1890</v>
      </c>
      <c r="E422" s="161">
        <v>1</v>
      </c>
      <c r="F422" s="168">
        <f t="shared" si="13"/>
        <v>1890</v>
      </c>
    </row>
    <row r="423" spans="1:8">
      <c r="A423" s="137"/>
      <c r="B423" s="142" t="s">
        <v>242</v>
      </c>
      <c r="C423" s="134" t="s">
        <v>6915</v>
      </c>
      <c r="D423" s="168">
        <v>1890</v>
      </c>
      <c r="E423" s="161">
        <v>1</v>
      </c>
      <c r="F423" s="168">
        <f t="shared" si="13"/>
        <v>1890</v>
      </c>
    </row>
    <row r="424" spans="1:8">
      <c r="A424" s="137"/>
      <c r="B424" s="142" t="s">
        <v>246</v>
      </c>
      <c r="C424" s="134" t="s">
        <v>247</v>
      </c>
      <c r="D424" s="168">
        <v>1890</v>
      </c>
      <c r="E424" s="161">
        <v>1</v>
      </c>
      <c r="F424" s="168">
        <f t="shared" si="13"/>
        <v>1890</v>
      </c>
    </row>
    <row r="425" spans="1:8">
      <c r="A425" s="137"/>
      <c r="B425" s="142" t="s">
        <v>250</v>
      </c>
      <c r="C425" s="134" t="s">
        <v>251</v>
      </c>
      <c r="D425" s="168">
        <v>1890</v>
      </c>
      <c r="E425" s="161">
        <v>1</v>
      </c>
      <c r="F425" s="168">
        <f t="shared" si="13"/>
        <v>1890</v>
      </c>
    </row>
    <row r="426" spans="1:8">
      <c r="A426" s="137"/>
      <c r="B426" s="142" t="s">
        <v>292</v>
      </c>
      <c r="C426" s="134" t="s">
        <v>293</v>
      </c>
      <c r="D426" s="168">
        <v>1890</v>
      </c>
      <c r="E426" s="161">
        <v>4</v>
      </c>
      <c r="F426" s="168">
        <f t="shared" si="13"/>
        <v>7560</v>
      </c>
    </row>
    <row r="427" spans="1:8" s="97" customFormat="1">
      <c r="A427" s="155"/>
      <c r="B427" s="112" t="s">
        <v>798</v>
      </c>
      <c r="C427" s="112" t="s">
        <v>799</v>
      </c>
      <c r="D427" s="168">
        <v>1490</v>
      </c>
      <c r="E427" s="161">
        <v>1</v>
      </c>
      <c r="F427" s="168">
        <f t="shared" si="13"/>
        <v>1490</v>
      </c>
      <c r="G427" s="96"/>
    </row>
    <row r="428" spans="1:8" s="97" customFormat="1" ht="22.5">
      <c r="A428" s="155"/>
      <c r="B428" s="112" t="s">
        <v>820</v>
      </c>
      <c r="C428" s="112" t="s">
        <v>821</v>
      </c>
      <c r="D428" s="168">
        <v>1100</v>
      </c>
      <c r="E428" s="161">
        <v>1</v>
      </c>
      <c r="F428" s="168">
        <f t="shared" si="13"/>
        <v>1100</v>
      </c>
      <c r="G428" s="96"/>
    </row>
    <row r="429" spans="1:8">
      <c r="A429" s="137"/>
      <c r="B429" s="142" t="s">
        <v>558</v>
      </c>
      <c r="C429" s="134" t="s">
        <v>559</v>
      </c>
      <c r="D429" s="168">
        <v>320</v>
      </c>
      <c r="E429" s="161">
        <v>1</v>
      </c>
      <c r="F429" s="168">
        <f t="shared" si="13"/>
        <v>320</v>
      </c>
    </row>
    <row r="430" spans="1:8">
      <c r="A430" s="137"/>
      <c r="B430" s="142" t="s">
        <v>576</v>
      </c>
      <c r="C430" s="134" t="s">
        <v>577</v>
      </c>
      <c r="D430" s="168">
        <v>680</v>
      </c>
      <c r="E430" s="161">
        <v>1</v>
      </c>
      <c r="F430" s="168">
        <f t="shared" si="13"/>
        <v>680</v>
      </c>
    </row>
    <row r="431" spans="1:8" s="96" customFormat="1">
      <c r="A431" s="170"/>
      <c r="B431" s="173">
        <v>39481</v>
      </c>
      <c r="C431" s="25" t="s">
        <v>787</v>
      </c>
      <c r="D431" s="168">
        <v>1820</v>
      </c>
      <c r="E431" s="160">
        <v>1</v>
      </c>
      <c r="F431" s="168">
        <v>1820</v>
      </c>
    </row>
    <row r="432" spans="1:8">
      <c r="A432" s="137"/>
      <c r="B432" s="142" t="s">
        <v>4545</v>
      </c>
      <c r="C432" s="134" t="s">
        <v>4546</v>
      </c>
      <c r="D432" s="168">
        <v>530</v>
      </c>
      <c r="E432" s="161">
        <v>2</v>
      </c>
      <c r="F432" s="168">
        <f>D432*E432</f>
        <v>1060</v>
      </c>
    </row>
    <row r="433" spans="1:6">
      <c r="A433" s="137"/>
      <c r="B433" s="142" t="s">
        <v>4627</v>
      </c>
      <c r="C433" s="134" t="s">
        <v>4628</v>
      </c>
      <c r="D433" s="168">
        <v>490</v>
      </c>
      <c r="E433" s="161">
        <v>2</v>
      </c>
      <c r="F433" s="168">
        <f>D433*E433</f>
        <v>980</v>
      </c>
    </row>
    <row r="434" spans="1:6">
      <c r="A434" s="137"/>
      <c r="B434" s="142" t="s">
        <v>4608</v>
      </c>
      <c r="C434" s="134" t="s">
        <v>4609</v>
      </c>
      <c r="D434" s="168">
        <v>540</v>
      </c>
      <c r="E434" s="177">
        <v>1</v>
      </c>
      <c r="F434" s="168">
        <f>D434*E434</f>
        <v>540</v>
      </c>
    </row>
    <row r="435" spans="1:6">
      <c r="A435" s="137"/>
      <c r="B435" s="142" t="s">
        <v>1078</v>
      </c>
      <c r="C435" s="134" t="s">
        <v>1079</v>
      </c>
      <c r="D435" s="168">
        <v>220</v>
      </c>
      <c r="E435" s="177">
        <v>1</v>
      </c>
      <c r="F435" s="168">
        <f>D435*E435</f>
        <v>220</v>
      </c>
    </row>
    <row r="436" spans="1:6">
      <c r="A436" s="137"/>
      <c r="B436" s="142" t="s">
        <v>4610</v>
      </c>
      <c r="C436" s="134" t="s">
        <v>4611</v>
      </c>
      <c r="D436" s="168">
        <v>730</v>
      </c>
      <c r="E436" s="177">
        <v>1</v>
      </c>
      <c r="F436" s="168">
        <v>730</v>
      </c>
    </row>
    <row r="437" spans="1:6">
      <c r="A437" s="137"/>
      <c r="B437" s="142" t="s">
        <v>4745</v>
      </c>
      <c r="C437" s="134" t="s">
        <v>4746</v>
      </c>
      <c r="D437" s="168">
        <v>160</v>
      </c>
      <c r="E437" s="161">
        <v>1</v>
      </c>
      <c r="F437" s="168">
        <f>D437*E437</f>
        <v>160</v>
      </c>
    </row>
    <row r="438" spans="1:6">
      <c r="A438" s="151"/>
      <c r="B438" s="142" t="s">
        <v>1074</v>
      </c>
      <c r="C438" s="134" t="s">
        <v>1075</v>
      </c>
      <c r="D438" s="168">
        <v>170</v>
      </c>
      <c r="E438" s="161">
        <v>2</v>
      </c>
      <c r="F438" s="168">
        <f>D438*E438</f>
        <v>340</v>
      </c>
    </row>
    <row r="439" spans="1:6">
      <c r="A439" s="152"/>
      <c r="B439" s="142"/>
      <c r="C439" s="175" t="s">
        <v>6929</v>
      </c>
      <c r="D439" s="168"/>
      <c r="E439" s="161"/>
      <c r="F439" s="143"/>
    </row>
    <row r="440" spans="1:6" ht="33.75">
      <c r="A440" s="137"/>
      <c r="B440" s="144" t="s">
        <v>6849</v>
      </c>
      <c r="C440" s="141" t="s">
        <v>6850</v>
      </c>
      <c r="D440" s="141" t="s">
        <v>6851</v>
      </c>
      <c r="E440" s="141" t="s">
        <v>6852</v>
      </c>
      <c r="F440" s="78" t="s">
        <v>6853</v>
      </c>
    </row>
    <row r="441" spans="1:6">
      <c r="A441" s="137"/>
      <c r="B441" s="165" t="s">
        <v>6930</v>
      </c>
      <c r="C441" s="146" t="s">
        <v>6931</v>
      </c>
      <c r="D441" s="146">
        <f>F441*0.93</f>
        <v>43412.4</v>
      </c>
      <c r="E441" s="166">
        <v>7.0000000000000007E-2</v>
      </c>
      <c r="F441" s="172">
        <f>SUM(F443:F460)</f>
        <v>46680</v>
      </c>
    </row>
    <row r="442" spans="1:6">
      <c r="A442" s="137"/>
      <c r="B442" s="140" t="s">
        <v>6856</v>
      </c>
      <c r="C442" s="141" t="s">
        <v>6857</v>
      </c>
      <c r="D442" s="141" t="s">
        <v>6858</v>
      </c>
      <c r="E442" s="141" t="s">
        <v>6859</v>
      </c>
      <c r="F442" s="141" t="s">
        <v>6860</v>
      </c>
    </row>
    <row r="443" spans="1:6">
      <c r="A443" s="137"/>
      <c r="B443" s="142" t="s">
        <v>202</v>
      </c>
      <c r="C443" s="134" t="s">
        <v>203</v>
      </c>
      <c r="D443" s="168">
        <v>4200</v>
      </c>
      <c r="E443" s="161">
        <v>6</v>
      </c>
      <c r="F443" s="168">
        <f t="shared" ref="F443:F452" si="14">D443*E443</f>
        <v>25200</v>
      </c>
    </row>
    <row r="444" spans="1:6">
      <c r="A444" s="137"/>
      <c r="B444" s="142" t="s">
        <v>236</v>
      </c>
      <c r="C444" s="134" t="s">
        <v>237</v>
      </c>
      <c r="D444" s="168">
        <v>1890</v>
      </c>
      <c r="E444" s="161">
        <v>1</v>
      </c>
      <c r="F444" s="168">
        <f t="shared" si="14"/>
        <v>1890</v>
      </c>
    </row>
    <row r="445" spans="1:6">
      <c r="A445" s="137"/>
      <c r="B445" s="142" t="s">
        <v>242</v>
      </c>
      <c r="C445" s="134" t="s">
        <v>6915</v>
      </c>
      <c r="D445" s="168">
        <v>1890</v>
      </c>
      <c r="E445" s="161">
        <v>1</v>
      </c>
      <c r="F445" s="168">
        <f t="shared" si="14"/>
        <v>1890</v>
      </c>
    </row>
    <row r="446" spans="1:6">
      <c r="A446" s="137"/>
      <c r="B446" s="142" t="s">
        <v>246</v>
      </c>
      <c r="C446" s="134" t="s">
        <v>247</v>
      </c>
      <c r="D446" s="168">
        <v>1890</v>
      </c>
      <c r="E446" s="161">
        <v>1</v>
      </c>
      <c r="F446" s="168">
        <f t="shared" si="14"/>
        <v>1890</v>
      </c>
    </row>
    <row r="447" spans="1:6">
      <c r="A447" s="137"/>
      <c r="B447" s="142" t="s">
        <v>250</v>
      </c>
      <c r="C447" s="134" t="s">
        <v>251</v>
      </c>
      <c r="D447" s="168">
        <v>1890</v>
      </c>
      <c r="E447" s="161">
        <v>1</v>
      </c>
      <c r="F447" s="168">
        <f t="shared" si="14"/>
        <v>1890</v>
      </c>
    </row>
    <row r="448" spans="1:6">
      <c r="A448" s="137"/>
      <c r="B448" s="142" t="s">
        <v>292</v>
      </c>
      <c r="C448" s="134" t="s">
        <v>293</v>
      </c>
      <c r="D448" s="168">
        <v>1890</v>
      </c>
      <c r="E448" s="161">
        <v>3</v>
      </c>
      <c r="F448" s="168">
        <f t="shared" si="14"/>
        <v>5670</v>
      </c>
    </row>
    <row r="449" spans="1:7" s="97" customFormat="1">
      <c r="A449" s="155"/>
      <c r="B449" s="112" t="s">
        <v>798</v>
      </c>
      <c r="C449" s="112" t="s">
        <v>799</v>
      </c>
      <c r="D449" s="168">
        <v>1490</v>
      </c>
      <c r="E449" s="161">
        <v>1</v>
      </c>
      <c r="F449" s="168">
        <f t="shared" si="14"/>
        <v>1490</v>
      </c>
      <c r="G449" s="96"/>
    </row>
    <row r="450" spans="1:7" s="97" customFormat="1" ht="22.5">
      <c r="A450" s="155"/>
      <c r="B450" s="112" t="s">
        <v>820</v>
      </c>
      <c r="C450" s="112" t="s">
        <v>821</v>
      </c>
      <c r="D450" s="168">
        <v>1100</v>
      </c>
      <c r="E450" s="161">
        <v>1</v>
      </c>
      <c r="F450" s="168">
        <f t="shared" si="14"/>
        <v>1100</v>
      </c>
      <c r="G450" s="96"/>
    </row>
    <row r="451" spans="1:7">
      <c r="A451" s="137"/>
      <c r="B451" s="142" t="s">
        <v>558</v>
      </c>
      <c r="C451" s="134" t="s">
        <v>559</v>
      </c>
      <c r="D451" s="168">
        <v>320</v>
      </c>
      <c r="E451" s="161">
        <v>1</v>
      </c>
      <c r="F451" s="168">
        <f t="shared" si="14"/>
        <v>320</v>
      </c>
    </row>
    <row r="452" spans="1:7">
      <c r="A452" s="137"/>
      <c r="B452" s="142" t="s">
        <v>576</v>
      </c>
      <c r="C452" s="134" t="s">
        <v>577</v>
      </c>
      <c r="D452" s="168">
        <v>680</v>
      </c>
      <c r="E452" s="161">
        <v>1</v>
      </c>
      <c r="F452" s="168">
        <f t="shared" si="14"/>
        <v>680</v>
      </c>
    </row>
    <row r="453" spans="1:7" s="96" customFormat="1">
      <c r="A453" s="170"/>
      <c r="B453" s="173">
        <v>39481</v>
      </c>
      <c r="C453" s="25" t="s">
        <v>787</v>
      </c>
      <c r="D453" s="168">
        <v>1820</v>
      </c>
      <c r="E453" s="160">
        <v>1</v>
      </c>
      <c r="F453" s="168">
        <v>1820</v>
      </c>
    </row>
    <row r="454" spans="1:7">
      <c r="A454" s="137"/>
      <c r="B454" s="142" t="s">
        <v>4545</v>
      </c>
      <c r="C454" s="134" t="s">
        <v>4546</v>
      </c>
      <c r="D454" s="168">
        <v>530</v>
      </c>
      <c r="E454" s="177">
        <v>1</v>
      </c>
      <c r="F454" s="168">
        <f>D454*E454</f>
        <v>530</v>
      </c>
    </row>
    <row r="455" spans="1:7">
      <c r="A455" s="137"/>
      <c r="B455" s="142" t="s">
        <v>4627</v>
      </c>
      <c r="C455" s="134" t="s">
        <v>4628</v>
      </c>
      <c r="D455" s="168">
        <v>490</v>
      </c>
      <c r="E455" s="161">
        <v>1</v>
      </c>
      <c r="F455" s="168">
        <v>490</v>
      </c>
    </row>
    <row r="456" spans="1:7">
      <c r="A456" s="137"/>
      <c r="B456" s="142" t="s">
        <v>4608</v>
      </c>
      <c r="C456" s="134" t="s">
        <v>4609</v>
      </c>
      <c r="D456" s="168">
        <v>540</v>
      </c>
      <c r="E456" s="161">
        <v>1</v>
      </c>
      <c r="F456" s="168">
        <f>D456*E456</f>
        <v>540</v>
      </c>
    </row>
    <row r="457" spans="1:7">
      <c r="A457" s="137"/>
      <c r="B457" s="142" t="s">
        <v>1078</v>
      </c>
      <c r="C457" s="134" t="s">
        <v>1079</v>
      </c>
      <c r="D457" s="168">
        <v>220</v>
      </c>
      <c r="E457" s="161">
        <v>1</v>
      </c>
      <c r="F457" s="168">
        <f>D457*E457</f>
        <v>220</v>
      </c>
    </row>
    <row r="458" spans="1:7">
      <c r="A458" s="137"/>
      <c r="B458" s="142" t="s">
        <v>4610</v>
      </c>
      <c r="C458" s="134" t="s">
        <v>4611</v>
      </c>
      <c r="D458" s="168">
        <v>730</v>
      </c>
      <c r="E458" s="161">
        <v>1</v>
      </c>
      <c r="F458" s="168">
        <v>730</v>
      </c>
    </row>
    <row r="459" spans="1:7">
      <c r="A459" s="151"/>
      <c r="B459" s="142" t="s">
        <v>4745</v>
      </c>
      <c r="C459" s="134" t="s">
        <v>4746</v>
      </c>
      <c r="D459" s="168">
        <v>160</v>
      </c>
      <c r="E459" s="161">
        <v>1</v>
      </c>
      <c r="F459" s="168">
        <f>D459*E459</f>
        <v>160</v>
      </c>
    </row>
    <row r="460" spans="1:7" s="150" customFormat="1">
      <c r="A460" s="174"/>
      <c r="B460" s="142" t="s">
        <v>1074</v>
      </c>
      <c r="C460" s="134" t="s">
        <v>1075</v>
      </c>
      <c r="D460" s="168">
        <v>170</v>
      </c>
      <c r="E460" s="177">
        <v>1</v>
      </c>
      <c r="F460" s="168">
        <f>D460*E460</f>
        <v>170</v>
      </c>
      <c r="G460" s="149"/>
    </row>
    <row r="461" spans="1:7" ht="33.75">
      <c r="A461" s="137"/>
      <c r="B461" s="144" t="s">
        <v>6849</v>
      </c>
      <c r="C461" s="141" t="s">
        <v>6850</v>
      </c>
      <c r="D461" s="141" t="s">
        <v>6851</v>
      </c>
      <c r="E461" s="141" t="s">
        <v>6852</v>
      </c>
      <c r="F461" s="78" t="s">
        <v>6853</v>
      </c>
    </row>
    <row r="462" spans="1:7">
      <c r="A462" s="137"/>
      <c r="B462" s="165" t="s">
        <v>6932</v>
      </c>
      <c r="C462" s="146" t="s">
        <v>6933</v>
      </c>
      <c r="D462" s="146">
        <f>F462*0.93</f>
        <v>31694.400000000001</v>
      </c>
      <c r="E462" s="166">
        <v>7.0000000000000007E-2</v>
      </c>
      <c r="F462" s="172">
        <f>SUM(F464:F481)</f>
        <v>34080</v>
      </c>
    </row>
    <row r="463" spans="1:7">
      <c r="A463" s="137"/>
      <c r="B463" s="140" t="s">
        <v>6856</v>
      </c>
      <c r="C463" s="141" t="s">
        <v>6857</v>
      </c>
      <c r="D463" s="141" t="s">
        <v>6858</v>
      </c>
      <c r="E463" s="141" t="s">
        <v>6859</v>
      </c>
      <c r="F463" s="141" t="s">
        <v>6860</v>
      </c>
    </row>
    <row r="464" spans="1:7">
      <c r="A464" s="137"/>
      <c r="B464" s="142" t="s">
        <v>194</v>
      </c>
      <c r="C464" s="134" t="s">
        <v>195</v>
      </c>
      <c r="D464" s="168">
        <v>2100</v>
      </c>
      <c r="E464" s="161">
        <v>6</v>
      </c>
      <c r="F464" s="168">
        <f t="shared" ref="F464:F473" si="15">D464*E464</f>
        <v>12600</v>
      </c>
    </row>
    <row r="465" spans="1:7">
      <c r="A465" s="137"/>
      <c r="B465" s="142" t="s">
        <v>236</v>
      </c>
      <c r="C465" s="134" t="s">
        <v>237</v>
      </c>
      <c r="D465" s="168">
        <v>1890</v>
      </c>
      <c r="E465" s="161">
        <v>1</v>
      </c>
      <c r="F465" s="168">
        <f t="shared" si="15"/>
        <v>1890</v>
      </c>
    </row>
    <row r="466" spans="1:7">
      <c r="A466" s="137"/>
      <c r="B466" s="142" t="s">
        <v>242</v>
      </c>
      <c r="C466" s="134" t="s">
        <v>6915</v>
      </c>
      <c r="D466" s="168">
        <v>1890</v>
      </c>
      <c r="E466" s="161">
        <v>1</v>
      </c>
      <c r="F466" s="168">
        <f t="shared" si="15"/>
        <v>1890</v>
      </c>
    </row>
    <row r="467" spans="1:7">
      <c r="A467" s="137"/>
      <c r="B467" s="142" t="s">
        <v>246</v>
      </c>
      <c r="C467" s="134" t="s">
        <v>247</v>
      </c>
      <c r="D467" s="168">
        <v>1890</v>
      </c>
      <c r="E467" s="161">
        <v>1</v>
      </c>
      <c r="F467" s="168">
        <f t="shared" si="15"/>
        <v>1890</v>
      </c>
    </row>
    <row r="468" spans="1:7">
      <c r="A468" s="137"/>
      <c r="B468" s="142" t="s">
        <v>250</v>
      </c>
      <c r="C468" s="134" t="s">
        <v>251</v>
      </c>
      <c r="D468" s="168">
        <v>1890</v>
      </c>
      <c r="E468" s="161">
        <v>1</v>
      </c>
      <c r="F468" s="168">
        <f t="shared" si="15"/>
        <v>1890</v>
      </c>
    </row>
    <row r="469" spans="1:7">
      <c r="A469" s="137"/>
      <c r="B469" s="142" t="s">
        <v>292</v>
      </c>
      <c r="C469" s="134" t="s">
        <v>293</v>
      </c>
      <c r="D469" s="168">
        <v>1890</v>
      </c>
      <c r="E469" s="161">
        <v>3</v>
      </c>
      <c r="F469" s="168">
        <f t="shared" si="15"/>
        <v>5670</v>
      </c>
    </row>
    <row r="470" spans="1:7" s="97" customFormat="1">
      <c r="A470" s="155"/>
      <c r="B470" s="112" t="s">
        <v>798</v>
      </c>
      <c r="C470" s="112" t="s">
        <v>799</v>
      </c>
      <c r="D470" s="168">
        <v>1490</v>
      </c>
      <c r="E470" s="161">
        <v>1</v>
      </c>
      <c r="F470" s="168">
        <f t="shared" si="15"/>
        <v>1490</v>
      </c>
      <c r="G470" s="96"/>
    </row>
    <row r="471" spans="1:7" ht="22.5">
      <c r="A471" s="179"/>
      <c r="B471" s="112" t="s">
        <v>820</v>
      </c>
      <c r="C471" s="112" t="s">
        <v>821</v>
      </c>
      <c r="D471" s="168">
        <v>1100</v>
      </c>
      <c r="E471" s="161">
        <v>1</v>
      </c>
      <c r="F471" s="168">
        <f t="shared" si="15"/>
        <v>1100</v>
      </c>
    </row>
    <row r="472" spans="1:7" s="23" customFormat="1">
      <c r="A472" s="174"/>
      <c r="B472" s="142" t="s">
        <v>558</v>
      </c>
      <c r="C472" s="134" t="s">
        <v>559</v>
      </c>
      <c r="D472" s="168">
        <v>320</v>
      </c>
      <c r="E472" s="161">
        <v>1</v>
      </c>
      <c r="F472" s="168">
        <f t="shared" si="15"/>
        <v>320</v>
      </c>
      <c r="G472" s="180"/>
    </row>
    <row r="473" spans="1:7">
      <c r="A473" s="137"/>
      <c r="B473" s="142" t="s">
        <v>576</v>
      </c>
      <c r="C473" s="134" t="s">
        <v>577</v>
      </c>
      <c r="D473" s="168">
        <v>680</v>
      </c>
      <c r="E473" s="161">
        <v>1</v>
      </c>
      <c r="F473" s="168">
        <f t="shared" si="15"/>
        <v>680</v>
      </c>
    </row>
    <row r="474" spans="1:7" s="96" customFormat="1">
      <c r="A474" s="170"/>
      <c r="B474" s="173">
        <v>39481</v>
      </c>
      <c r="C474" s="25" t="s">
        <v>787</v>
      </c>
      <c r="D474" s="168">
        <v>1820</v>
      </c>
      <c r="E474" s="160">
        <v>1</v>
      </c>
      <c r="F474" s="168">
        <v>1820</v>
      </c>
    </row>
    <row r="475" spans="1:7" s="23" customFormat="1">
      <c r="A475" s="137"/>
      <c r="B475" s="142" t="s">
        <v>4545</v>
      </c>
      <c r="C475" s="134" t="s">
        <v>4546</v>
      </c>
      <c r="D475" s="168">
        <v>530</v>
      </c>
      <c r="E475" s="177">
        <v>1</v>
      </c>
      <c r="F475" s="168">
        <f>D475*E475</f>
        <v>530</v>
      </c>
      <c r="G475" s="180"/>
    </row>
    <row r="476" spans="1:7">
      <c r="A476" s="137"/>
      <c r="B476" s="142" t="s">
        <v>4627</v>
      </c>
      <c r="C476" s="134" t="s">
        <v>4628</v>
      </c>
      <c r="D476" s="168">
        <v>490</v>
      </c>
      <c r="E476" s="161">
        <v>1</v>
      </c>
      <c r="F476" s="168">
        <v>490</v>
      </c>
    </row>
    <row r="477" spans="1:7">
      <c r="A477" s="137"/>
      <c r="B477" s="142" t="s">
        <v>4608</v>
      </c>
      <c r="C477" s="134" t="s">
        <v>4609</v>
      </c>
      <c r="D477" s="168">
        <v>540</v>
      </c>
      <c r="E477" s="161">
        <v>1</v>
      </c>
      <c r="F477" s="168">
        <f>D477*E477</f>
        <v>540</v>
      </c>
    </row>
    <row r="478" spans="1:7">
      <c r="A478" s="137"/>
      <c r="B478" s="142" t="s">
        <v>1078</v>
      </c>
      <c r="C478" s="134" t="s">
        <v>1079</v>
      </c>
      <c r="D478" s="168">
        <v>220</v>
      </c>
      <c r="E478" s="161">
        <v>1</v>
      </c>
      <c r="F478" s="168">
        <f>D478*E478</f>
        <v>220</v>
      </c>
    </row>
    <row r="479" spans="1:7">
      <c r="A479" s="137"/>
      <c r="B479" s="142" t="s">
        <v>4610</v>
      </c>
      <c r="C479" s="134" t="s">
        <v>4611</v>
      </c>
      <c r="D479" s="168">
        <v>730</v>
      </c>
      <c r="E479" s="161">
        <v>1</v>
      </c>
      <c r="F479" s="168">
        <f>D479*E479</f>
        <v>730</v>
      </c>
    </row>
    <row r="480" spans="1:7">
      <c r="A480" s="137"/>
      <c r="B480" s="142" t="s">
        <v>4745</v>
      </c>
      <c r="C480" s="134" t="s">
        <v>4746</v>
      </c>
      <c r="D480" s="168">
        <v>160</v>
      </c>
      <c r="E480" s="161">
        <v>1</v>
      </c>
      <c r="F480" s="168">
        <f>D480*E480</f>
        <v>160</v>
      </c>
    </row>
    <row r="481" spans="1:7">
      <c r="A481" s="137"/>
      <c r="B481" s="142" t="s">
        <v>1074</v>
      </c>
      <c r="C481" s="134" t="s">
        <v>1075</v>
      </c>
      <c r="D481" s="168">
        <v>170</v>
      </c>
      <c r="E481" s="177">
        <v>1</v>
      </c>
      <c r="F481" s="168">
        <f>D481*E481</f>
        <v>170</v>
      </c>
    </row>
    <row r="482" spans="1:7" ht="33.75">
      <c r="A482" s="181"/>
      <c r="B482" s="144" t="s">
        <v>6849</v>
      </c>
      <c r="C482" s="141" t="s">
        <v>6850</v>
      </c>
      <c r="D482" s="141" t="s">
        <v>6851</v>
      </c>
      <c r="E482" s="141" t="s">
        <v>6852</v>
      </c>
      <c r="F482" s="78" t="s">
        <v>6853</v>
      </c>
    </row>
    <row r="483" spans="1:7">
      <c r="A483" s="181"/>
      <c r="B483" s="145" t="s">
        <v>6934</v>
      </c>
      <c r="C483" s="146" t="s">
        <v>6935</v>
      </c>
      <c r="D483" s="146">
        <f>F483*0.93</f>
        <v>31694.400000000001</v>
      </c>
      <c r="E483" s="166">
        <v>7.0000000000000007E-2</v>
      </c>
      <c r="F483" s="172">
        <f>SUM(F485:F502)</f>
        <v>34080</v>
      </c>
    </row>
    <row r="484" spans="1:7">
      <c r="A484" s="181"/>
      <c r="B484" s="140" t="s">
        <v>6856</v>
      </c>
      <c r="C484" s="141" t="s">
        <v>6857</v>
      </c>
      <c r="D484" s="141" t="s">
        <v>6858</v>
      </c>
      <c r="E484" s="141" t="s">
        <v>6859</v>
      </c>
      <c r="F484" s="141" t="s">
        <v>6860</v>
      </c>
    </row>
    <row r="485" spans="1:7">
      <c r="A485" s="181"/>
      <c r="B485" s="142" t="s">
        <v>202</v>
      </c>
      <c r="C485" s="134" t="s">
        <v>203</v>
      </c>
      <c r="D485" s="168">
        <v>4200</v>
      </c>
      <c r="E485" s="161">
        <v>3</v>
      </c>
      <c r="F485" s="168">
        <f t="shared" ref="F485:F494" si="16">D485*E485</f>
        <v>12600</v>
      </c>
    </row>
    <row r="486" spans="1:7">
      <c r="A486" s="181"/>
      <c r="B486" s="142" t="s">
        <v>236</v>
      </c>
      <c r="C486" s="134" t="s">
        <v>237</v>
      </c>
      <c r="D486" s="168">
        <v>1890</v>
      </c>
      <c r="E486" s="161">
        <v>1</v>
      </c>
      <c r="F486" s="168">
        <f t="shared" si="16"/>
        <v>1890</v>
      </c>
    </row>
    <row r="487" spans="1:7">
      <c r="A487" s="181"/>
      <c r="B487" s="142" t="s">
        <v>242</v>
      </c>
      <c r="C487" s="134" t="s">
        <v>6915</v>
      </c>
      <c r="D487" s="168">
        <v>1890</v>
      </c>
      <c r="E487" s="161">
        <v>1</v>
      </c>
      <c r="F487" s="168">
        <f t="shared" si="16"/>
        <v>1890</v>
      </c>
    </row>
    <row r="488" spans="1:7">
      <c r="A488" s="181"/>
      <c r="B488" s="142" t="s">
        <v>246</v>
      </c>
      <c r="C488" s="134" t="s">
        <v>247</v>
      </c>
      <c r="D488" s="168">
        <v>1890</v>
      </c>
      <c r="E488" s="161">
        <v>1</v>
      </c>
      <c r="F488" s="168">
        <f t="shared" si="16"/>
        <v>1890</v>
      </c>
    </row>
    <row r="489" spans="1:7">
      <c r="A489" s="181"/>
      <c r="B489" s="142" t="s">
        <v>250</v>
      </c>
      <c r="C489" s="134" t="s">
        <v>251</v>
      </c>
      <c r="D489" s="168">
        <v>1890</v>
      </c>
      <c r="E489" s="161">
        <v>1</v>
      </c>
      <c r="F489" s="168">
        <f t="shared" si="16"/>
        <v>1890</v>
      </c>
    </row>
    <row r="490" spans="1:7">
      <c r="A490" s="182"/>
      <c r="B490" s="142" t="s">
        <v>292</v>
      </c>
      <c r="C490" s="134" t="s">
        <v>293</v>
      </c>
      <c r="D490" s="168">
        <v>1890</v>
      </c>
      <c r="E490" s="161">
        <v>3</v>
      </c>
      <c r="F490" s="168">
        <f t="shared" si="16"/>
        <v>5670</v>
      </c>
    </row>
    <row r="491" spans="1:7" s="97" customFormat="1">
      <c r="A491" s="183"/>
      <c r="B491" s="112" t="s">
        <v>798</v>
      </c>
      <c r="C491" s="112" t="s">
        <v>799</v>
      </c>
      <c r="D491" s="168">
        <v>1490</v>
      </c>
      <c r="E491" s="161">
        <v>1</v>
      </c>
      <c r="F491" s="168">
        <f t="shared" si="16"/>
        <v>1490</v>
      </c>
      <c r="G491" s="96"/>
    </row>
    <row r="492" spans="1:7" ht="22.5">
      <c r="A492" s="155"/>
      <c r="B492" s="112" t="s">
        <v>820</v>
      </c>
      <c r="C492" s="112" t="s">
        <v>821</v>
      </c>
      <c r="D492" s="168">
        <v>1100</v>
      </c>
      <c r="E492" s="161">
        <v>1</v>
      </c>
      <c r="F492" s="168">
        <f t="shared" si="16"/>
        <v>1100</v>
      </c>
    </row>
    <row r="493" spans="1:7" s="23" customFormat="1">
      <c r="A493" s="181"/>
      <c r="B493" s="142" t="s">
        <v>558</v>
      </c>
      <c r="C493" s="134" t="s">
        <v>559</v>
      </c>
      <c r="D493" s="168">
        <v>320</v>
      </c>
      <c r="E493" s="161">
        <v>1</v>
      </c>
      <c r="F493" s="168">
        <f t="shared" si="16"/>
        <v>320</v>
      </c>
      <c r="G493" s="180"/>
    </row>
    <row r="494" spans="1:7" s="23" customFormat="1">
      <c r="A494" s="181"/>
      <c r="B494" s="142" t="s">
        <v>576</v>
      </c>
      <c r="C494" s="134" t="s">
        <v>577</v>
      </c>
      <c r="D494" s="168">
        <v>680</v>
      </c>
      <c r="E494" s="161">
        <v>1</v>
      </c>
      <c r="F494" s="168">
        <f t="shared" si="16"/>
        <v>680</v>
      </c>
      <c r="G494" s="180"/>
    </row>
    <row r="495" spans="1:7" s="96" customFormat="1">
      <c r="A495" s="170"/>
      <c r="B495" s="173">
        <v>39481</v>
      </c>
      <c r="C495" s="25" t="s">
        <v>787</v>
      </c>
      <c r="D495" s="168">
        <v>1820</v>
      </c>
      <c r="E495" s="160">
        <v>1</v>
      </c>
      <c r="F495" s="168">
        <v>1820</v>
      </c>
    </row>
    <row r="496" spans="1:7" s="23" customFormat="1">
      <c r="A496" s="181"/>
      <c r="B496" s="142" t="s">
        <v>4545</v>
      </c>
      <c r="C496" s="134" t="s">
        <v>4546</v>
      </c>
      <c r="D496" s="168">
        <v>530</v>
      </c>
      <c r="E496" s="177">
        <v>1</v>
      </c>
      <c r="F496" s="168">
        <f>D496*E496</f>
        <v>530</v>
      </c>
      <c r="G496" s="180"/>
    </row>
    <row r="497" spans="1:7">
      <c r="A497" s="181"/>
      <c r="B497" s="142" t="s">
        <v>4627</v>
      </c>
      <c r="C497" s="134" t="s">
        <v>4628</v>
      </c>
      <c r="D497" s="168">
        <v>490</v>
      </c>
      <c r="E497" s="161">
        <v>1</v>
      </c>
      <c r="F497" s="168">
        <f>D497*E497</f>
        <v>490</v>
      </c>
    </row>
    <row r="498" spans="1:7">
      <c r="A498" s="181"/>
      <c r="B498" s="142" t="s">
        <v>4608</v>
      </c>
      <c r="C498" s="134" t="s">
        <v>4609</v>
      </c>
      <c r="D498" s="168">
        <v>540</v>
      </c>
      <c r="E498" s="161">
        <v>1</v>
      </c>
      <c r="F498" s="168">
        <f>D498*E498</f>
        <v>540</v>
      </c>
    </row>
    <row r="499" spans="1:7">
      <c r="A499" s="181"/>
      <c r="B499" s="142" t="s">
        <v>1078</v>
      </c>
      <c r="C499" s="134" t="s">
        <v>1079</v>
      </c>
      <c r="D499" s="168">
        <v>220</v>
      </c>
      <c r="E499" s="161">
        <v>1</v>
      </c>
      <c r="F499" s="168">
        <f>D499*E499</f>
        <v>220</v>
      </c>
    </row>
    <row r="500" spans="1:7">
      <c r="A500" s="181"/>
      <c r="B500" s="142" t="s">
        <v>4610</v>
      </c>
      <c r="C500" s="134" t="s">
        <v>4611</v>
      </c>
      <c r="D500" s="168">
        <v>730</v>
      </c>
      <c r="E500" s="161">
        <v>1</v>
      </c>
      <c r="F500" s="168">
        <v>730</v>
      </c>
    </row>
    <row r="501" spans="1:7">
      <c r="A501" s="181"/>
      <c r="B501" s="142" t="s">
        <v>4745</v>
      </c>
      <c r="C501" s="134" t="s">
        <v>4746</v>
      </c>
      <c r="D501" s="168">
        <v>160</v>
      </c>
      <c r="E501" s="161">
        <v>1</v>
      </c>
      <c r="F501" s="168">
        <f>D501*E501</f>
        <v>160</v>
      </c>
    </row>
    <row r="502" spans="1:7">
      <c r="A502" s="181"/>
      <c r="B502" s="142" t="s">
        <v>1074</v>
      </c>
      <c r="C502" s="134" t="s">
        <v>1075</v>
      </c>
      <c r="D502" s="168">
        <v>170</v>
      </c>
      <c r="E502" s="177">
        <v>1</v>
      </c>
      <c r="F502" s="168">
        <f>D502*E502</f>
        <v>170</v>
      </c>
    </row>
    <row r="503" spans="1:7" ht="33.75">
      <c r="A503" s="181"/>
      <c r="B503" s="144" t="s">
        <v>6849</v>
      </c>
      <c r="C503" s="141" t="s">
        <v>6850</v>
      </c>
      <c r="D503" s="141" t="s">
        <v>6851</v>
      </c>
      <c r="E503" s="141" t="s">
        <v>6852</v>
      </c>
      <c r="F503" s="78" t="s">
        <v>6853</v>
      </c>
    </row>
    <row r="504" spans="1:7">
      <c r="A504" s="181"/>
      <c r="B504" s="165" t="s">
        <v>6936</v>
      </c>
      <c r="C504" s="146" t="s">
        <v>6937</v>
      </c>
      <c r="D504" s="146">
        <f>F504*0.93</f>
        <v>25835.4</v>
      </c>
      <c r="E504" s="166">
        <v>7.0000000000000007E-2</v>
      </c>
      <c r="F504" s="172">
        <f>SUM(F506:F523)</f>
        <v>27780</v>
      </c>
    </row>
    <row r="505" spans="1:7">
      <c r="A505" s="181"/>
      <c r="B505" s="140" t="s">
        <v>6856</v>
      </c>
      <c r="C505" s="141" t="s">
        <v>6857</v>
      </c>
      <c r="D505" s="141" t="s">
        <v>6858</v>
      </c>
      <c r="E505" s="141" t="s">
        <v>6859</v>
      </c>
      <c r="F505" s="141" t="s">
        <v>6860</v>
      </c>
    </row>
    <row r="506" spans="1:7">
      <c r="A506" s="181"/>
      <c r="B506" s="142" t="s">
        <v>194</v>
      </c>
      <c r="C506" s="134" t="s">
        <v>195</v>
      </c>
      <c r="D506" s="168">
        <v>2100</v>
      </c>
      <c r="E506" s="161">
        <v>3</v>
      </c>
      <c r="F506" s="168">
        <f t="shared" ref="F506:F520" si="17">D506*E506</f>
        <v>6300</v>
      </c>
    </row>
    <row r="507" spans="1:7">
      <c r="A507" s="181"/>
      <c r="B507" s="142" t="s">
        <v>236</v>
      </c>
      <c r="C507" s="134" t="s">
        <v>237</v>
      </c>
      <c r="D507" s="168">
        <v>1890</v>
      </c>
      <c r="E507" s="161">
        <v>1</v>
      </c>
      <c r="F507" s="168">
        <f t="shared" si="17"/>
        <v>1890</v>
      </c>
    </row>
    <row r="508" spans="1:7">
      <c r="A508" s="181"/>
      <c r="B508" s="142" t="s">
        <v>242</v>
      </c>
      <c r="C508" s="134" t="s">
        <v>6915</v>
      </c>
      <c r="D508" s="168">
        <v>1890</v>
      </c>
      <c r="E508" s="161">
        <v>1</v>
      </c>
      <c r="F508" s="168">
        <f t="shared" si="17"/>
        <v>1890</v>
      </c>
    </row>
    <row r="509" spans="1:7">
      <c r="A509" s="184"/>
      <c r="B509" s="142" t="s">
        <v>246</v>
      </c>
      <c r="C509" s="134" t="s">
        <v>247</v>
      </c>
      <c r="D509" s="168">
        <v>1890</v>
      </c>
      <c r="E509" s="161">
        <v>1</v>
      </c>
      <c r="F509" s="168">
        <f t="shared" si="17"/>
        <v>1890</v>
      </c>
    </row>
    <row r="510" spans="1:7">
      <c r="A510" s="184"/>
      <c r="B510" s="142" t="s">
        <v>250</v>
      </c>
      <c r="C510" s="134" t="s">
        <v>251</v>
      </c>
      <c r="D510" s="168">
        <v>1890</v>
      </c>
      <c r="E510" s="161">
        <v>1</v>
      </c>
      <c r="F510" s="168">
        <f t="shared" si="17"/>
        <v>1890</v>
      </c>
    </row>
    <row r="511" spans="1:7">
      <c r="A511" s="184"/>
      <c r="B511" s="142" t="s">
        <v>292</v>
      </c>
      <c r="C511" s="134" t="s">
        <v>293</v>
      </c>
      <c r="D511" s="168">
        <v>1890</v>
      </c>
      <c r="E511" s="161">
        <v>3</v>
      </c>
      <c r="F511" s="168">
        <f t="shared" si="17"/>
        <v>5670</v>
      </c>
    </row>
    <row r="512" spans="1:7" s="97" customFormat="1">
      <c r="A512" s="179"/>
      <c r="B512" s="112" t="s">
        <v>798</v>
      </c>
      <c r="C512" s="112" t="s">
        <v>799</v>
      </c>
      <c r="D512" s="168">
        <v>1490</v>
      </c>
      <c r="E512" s="161">
        <v>1</v>
      </c>
      <c r="F512" s="168">
        <f t="shared" si="17"/>
        <v>1490</v>
      </c>
      <c r="G512" s="96"/>
    </row>
    <row r="513" spans="1:7" ht="22.5">
      <c r="A513" s="183"/>
      <c r="B513" s="112" t="s">
        <v>820</v>
      </c>
      <c r="C513" s="112" t="s">
        <v>821</v>
      </c>
      <c r="D513" s="168">
        <v>1100</v>
      </c>
      <c r="E513" s="161">
        <v>1</v>
      </c>
      <c r="F513" s="168">
        <f t="shared" si="17"/>
        <v>1100</v>
      </c>
    </row>
    <row r="514" spans="1:7">
      <c r="A514" s="181"/>
      <c r="B514" s="142" t="s">
        <v>558</v>
      </c>
      <c r="C514" s="134" t="s">
        <v>559</v>
      </c>
      <c r="D514" s="168">
        <v>320</v>
      </c>
      <c r="E514" s="161">
        <v>1</v>
      </c>
      <c r="F514" s="168">
        <f t="shared" si="17"/>
        <v>320</v>
      </c>
    </row>
    <row r="515" spans="1:7">
      <c r="A515" s="181"/>
      <c r="B515" s="142" t="s">
        <v>576</v>
      </c>
      <c r="C515" s="134" t="s">
        <v>577</v>
      </c>
      <c r="D515" s="168">
        <v>680</v>
      </c>
      <c r="E515" s="161">
        <v>1</v>
      </c>
      <c r="F515" s="168">
        <f t="shared" si="17"/>
        <v>680</v>
      </c>
    </row>
    <row r="516" spans="1:7" s="96" customFormat="1">
      <c r="A516" s="170"/>
      <c r="B516" s="173">
        <v>39481</v>
      </c>
      <c r="C516" s="25" t="s">
        <v>787</v>
      </c>
      <c r="D516" s="168">
        <v>1820</v>
      </c>
      <c r="E516" s="160">
        <v>1</v>
      </c>
      <c r="F516" s="168">
        <f t="shared" si="17"/>
        <v>1820</v>
      </c>
    </row>
    <row r="517" spans="1:7">
      <c r="A517" s="181"/>
      <c r="B517" s="142" t="s">
        <v>4545</v>
      </c>
      <c r="C517" s="134" t="s">
        <v>4546</v>
      </c>
      <c r="D517" s="168">
        <v>530</v>
      </c>
      <c r="E517" s="177">
        <v>1</v>
      </c>
      <c r="F517" s="168">
        <f t="shared" si="17"/>
        <v>530</v>
      </c>
    </row>
    <row r="518" spans="1:7">
      <c r="A518" s="181"/>
      <c r="B518" s="142" t="s">
        <v>4627</v>
      </c>
      <c r="C518" s="134" t="s">
        <v>4628</v>
      </c>
      <c r="D518" s="168">
        <v>490</v>
      </c>
      <c r="E518" s="161">
        <v>1</v>
      </c>
      <c r="F518" s="168">
        <f t="shared" si="17"/>
        <v>490</v>
      </c>
    </row>
    <row r="519" spans="1:7">
      <c r="A519" s="181"/>
      <c r="B519" s="142" t="s">
        <v>4608</v>
      </c>
      <c r="C519" s="134" t="s">
        <v>4609</v>
      </c>
      <c r="D519" s="168">
        <v>540</v>
      </c>
      <c r="E519" s="161">
        <v>1</v>
      </c>
      <c r="F519" s="168">
        <f t="shared" si="17"/>
        <v>540</v>
      </c>
    </row>
    <row r="520" spans="1:7">
      <c r="A520" s="181"/>
      <c r="B520" s="142" t="s">
        <v>1078</v>
      </c>
      <c r="C520" s="134" t="s">
        <v>1079</v>
      </c>
      <c r="D520" s="168">
        <v>220</v>
      </c>
      <c r="E520" s="161">
        <v>1</v>
      </c>
      <c r="F520" s="168">
        <f t="shared" si="17"/>
        <v>220</v>
      </c>
    </row>
    <row r="521" spans="1:7">
      <c r="A521" s="181"/>
      <c r="B521" s="142" t="s">
        <v>4610</v>
      </c>
      <c r="C521" s="134" t="s">
        <v>4611</v>
      </c>
      <c r="D521" s="168">
        <v>730</v>
      </c>
      <c r="E521" s="161">
        <v>1</v>
      </c>
      <c r="F521" s="168">
        <v>730</v>
      </c>
    </row>
    <row r="522" spans="1:7">
      <c r="A522" s="181"/>
      <c r="B522" s="142" t="s">
        <v>4745</v>
      </c>
      <c r="C522" s="134" t="s">
        <v>4746</v>
      </c>
      <c r="D522" s="168">
        <v>160</v>
      </c>
      <c r="E522" s="161">
        <v>1</v>
      </c>
      <c r="F522" s="168">
        <f>D522*E522</f>
        <v>160</v>
      </c>
    </row>
    <row r="523" spans="1:7">
      <c r="A523" s="181"/>
      <c r="B523" s="142" t="s">
        <v>1074</v>
      </c>
      <c r="C523" s="134" t="s">
        <v>1075</v>
      </c>
      <c r="D523" s="168">
        <v>170</v>
      </c>
      <c r="E523" s="177">
        <v>1</v>
      </c>
      <c r="F523" s="168">
        <f>D523*E523</f>
        <v>170</v>
      </c>
    </row>
    <row r="524" spans="1:7" ht="33.75">
      <c r="A524" s="137"/>
      <c r="B524" s="144" t="s">
        <v>6849</v>
      </c>
      <c r="C524" s="141" t="s">
        <v>6850</v>
      </c>
      <c r="D524" s="141" t="s">
        <v>6851</v>
      </c>
      <c r="E524" s="141" t="s">
        <v>6852</v>
      </c>
      <c r="F524" s="78" t="s">
        <v>6853</v>
      </c>
    </row>
    <row r="525" spans="1:7" s="97" customFormat="1">
      <c r="A525" s="155"/>
      <c r="B525" s="156" t="s">
        <v>6938</v>
      </c>
      <c r="C525" s="185" t="s">
        <v>6939</v>
      </c>
      <c r="D525" s="146">
        <f>F525*0.9</f>
        <v>13743</v>
      </c>
      <c r="E525" s="166">
        <v>0.1</v>
      </c>
      <c r="F525" s="172">
        <f>SUM(F527:F535)</f>
        <v>15270</v>
      </c>
      <c r="G525" s="96"/>
    </row>
    <row r="526" spans="1:7">
      <c r="A526" s="137"/>
      <c r="B526" s="140" t="s">
        <v>6856</v>
      </c>
      <c r="C526" s="141" t="s">
        <v>6857</v>
      </c>
      <c r="D526" s="141" t="s">
        <v>6858</v>
      </c>
      <c r="E526" s="141" t="s">
        <v>6859</v>
      </c>
      <c r="F526" s="141" t="s">
        <v>6860</v>
      </c>
    </row>
    <row r="527" spans="1:7">
      <c r="A527" s="137"/>
      <c r="B527" s="142" t="s">
        <v>194</v>
      </c>
      <c r="C527" s="134" t="s">
        <v>195</v>
      </c>
      <c r="D527" s="160">
        <v>2100</v>
      </c>
      <c r="E527" s="177">
        <v>1</v>
      </c>
      <c r="F527" s="160">
        <v>2100</v>
      </c>
    </row>
    <row r="528" spans="1:7">
      <c r="A528" s="137"/>
      <c r="B528" s="186" t="s">
        <v>236</v>
      </c>
      <c r="C528" s="136" t="s">
        <v>237</v>
      </c>
      <c r="D528" s="160">
        <v>1890</v>
      </c>
      <c r="E528" s="177">
        <v>1</v>
      </c>
      <c r="F528" s="160">
        <v>1890</v>
      </c>
    </row>
    <row r="529" spans="1:7">
      <c r="A529" s="137"/>
      <c r="B529" s="186" t="s">
        <v>242</v>
      </c>
      <c r="C529" s="136" t="s">
        <v>251</v>
      </c>
      <c r="D529" s="160">
        <v>1890</v>
      </c>
      <c r="E529" s="177">
        <v>1</v>
      </c>
      <c r="F529" s="160">
        <v>1890</v>
      </c>
    </row>
    <row r="530" spans="1:7" s="97" customFormat="1">
      <c r="A530" s="155"/>
      <c r="B530" s="112" t="s">
        <v>798</v>
      </c>
      <c r="C530" s="112" t="s">
        <v>799</v>
      </c>
      <c r="D530" s="160">
        <v>1490</v>
      </c>
      <c r="E530" s="161">
        <v>1</v>
      </c>
      <c r="F530" s="160">
        <v>1490</v>
      </c>
      <c r="G530" s="96"/>
    </row>
    <row r="531" spans="1:7" ht="22.5">
      <c r="A531" s="155"/>
      <c r="B531" s="112" t="s">
        <v>820</v>
      </c>
      <c r="C531" s="112" t="s">
        <v>821</v>
      </c>
      <c r="D531" s="160">
        <v>1100</v>
      </c>
      <c r="E531" s="161">
        <v>1</v>
      </c>
      <c r="F531" s="160">
        <v>1100</v>
      </c>
    </row>
    <row r="532" spans="1:7">
      <c r="A532" s="137"/>
      <c r="B532" s="186" t="s">
        <v>810</v>
      </c>
      <c r="C532" s="136" t="s">
        <v>811</v>
      </c>
      <c r="D532" s="160">
        <v>1490</v>
      </c>
      <c r="E532" s="177">
        <v>1</v>
      </c>
      <c r="F532" s="160">
        <v>1490</v>
      </c>
    </row>
    <row r="533" spans="1:7">
      <c r="A533" s="137"/>
      <c r="B533" s="112" t="s">
        <v>788</v>
      </c>
      <c r="C533" s="112" t="s">
        <v>789</v>
      </c>
      <c r="D533" s="160">
        <v>1600</v>
      </c>
      <c r="E533" s="177">
        <v>1</v>
      </c>
      <c r="F533" s="160">
        <v>1600</v>
      </c>
    </row>
    <row r="534" spans="1:7">
      <c r="A534" s="137"/>
      <c r="B534" s="186" t="s">
        <v>284</v>
      </c>
      <c r="C534" s="136" t="s">
        <v>285</v>
      </c>
      <c r="D534" s="160">
        <v>1890</v>
      </c>
      <c r="E534" s="177">
        <v>1</v>
      </c>
      <c r="F534" s="160">
        <v>1890</v>
      </c>
    </row>
    <row r="535" spans="1:7" s="97" customFormat="1">
      <c r="A535" s="155"/>
      <c r="B535" s="186" t="s">
        <v>786</v>
      </c>
      <c r="C535" s="136" t="s">
        <v>787</v>
      </c>
      <c r="D535" s="160">
        <v>1820</v>
      </c>
      <c r="E535" s="177">
        <v>1</v>
      </c>
      <c r="F535" s="160">
        <v>1820</v>
      </c>
      <c r="G535" s="96"/>
    </row>
    <row r="536" spans="1:7" ht="33.75">
      <c r="A536" s="151"/>
      <c r="B536" s="187" t="s">
        <v>6849</v>
      </c>
      <c r="C536" s="188" t="s">
        <v>6850</v>
      </c>
      <c r="D536" s="188" t="s">
        <v>6851</v>
      </c>
      <c r="E536" s="188" t="s">
        <v>6852</v>
      </c>
      <c r="F536" s="188" t="s">
        <v>6853</v>
      </c>
    </row>
    <row r="537" spans="1:7">
      <c r="A537" s="174"/>
      <c r="B537" s="189" t="s">
        <v>6940</v>
      </c>
      <c r="C537" s="190" t="s">
        <v>6941</v>
      </c>
      <c r="D537" s="190">
        <f>F537*0.9</f>
        <v>12807</v>
      </c>
      <c r="E537" s="191">
        <v>0.1</v>
      </c>
      <c r="F537" s="190">
        <f>SUM(F539:F550)</f>
        <v>14230</v>
      </c>
    </row>
    <row r="538" spans="1:7">
      <c r="A538" s="137"/>
      <c r="B538" s="192" t="s">
        <v>6856</v>
      </c>
      <c r="C538" s="188" t="s">
        <v>6857</v>
      </c>
      <c r="D538" s="188" t="s">
        <v>6858</v>
      </c>
      <c r="E538" s="188" t="s">
        <v>6859</v>
      </c>
      <c r="F538" s="188" t="s">
        <v>6860</v>
      </c>
    </row>
    <row r="539" spans="1:7">
      <c r="A539" s="137"/>
      <c r="B539" s="193">
        <v>36893</v>
      </c>
      <c r="C539" s="194" t="s">
        <v>195</v>
      </c>
      <c r="D539" s="195">
        <v>2100</v>
      </c>
      <c r="E539" s="196">
        <v>1</v>
      </c>
      <c r="F539" s="195">
        <v>2100</v>
      </c>
    </row>
    <row r="540" spans="1:7">
      <c r="A540" s="137"/>
      <c r="B540" s="193">
        <v>37105</v>
      </c>
      <c r="C540" s="197" t="s">
        <v>237</v>
      </c>
      <c r="D540" s="195">
        <v>1890</v>
      </c>
      <c r="E540" s="196">
        <v>1</v>
      </c>
      <c r="F540" s="195">
        <v>1890</v>
      </c>
    </row>
    <row r="541" spans="1:7">
      <c r="A541" s="137"/>
      <c r="B541" s="193" t="s">
        <v>246</v>
      </c>
      <c r="C541" s="194" t="s">
        <v>247</v>
      </c>
      <c r="D541" s="195">
        <v>1890</v>
      </c>
      <c r="E541" s="196">
        <v>1</v>
      </c>
      <c r="F541" s="195">
        <v>1890</v>
      </c>
    </row>
    <row r="542" spans="1:7">
      <c r="A542" s="137"/>
      <c r="B542" s="193" t="s">
        <v>284</v>
      </c>
      <c r="C542" s="197" t="s">
        <v>285</v>
      </c>
      <c r="D542" s="195">
        <v>1890</v>
      </c>
      <c r="E542" s="196">
        <v>1</v>
      </c>
      <c r="F542" s="195">
        <v>1890</v>
      </c>
    </row>
    <row r="543" spans="1:7">
      <c r="A543" s="137"/>
      <c r="B543" s="193" t="s">
        <v>264</v>
      </c>
      <c r="C543" s="197" t="s">
        <v>265</v>
      </c>
      <c r="D543" s="195">
        <v>1890</v>
      </c>
      <c r="E543" s="196">
        <v>1</v>
      </c>
      <c r="F543" s="195">
        <v>1890</v>
      </c>
    </row>
    <row r="544" spans="1:7">
      <c r="A544" s="137"/>
      <c r="B544" s="193" t="s">
        <v>250</v>
      </c>
      <c r="C544" s="197" t="s">
        <v>251</v>
      </c>
      <c r="D544" s="195">
        <v>1890</v>
      </c>
      <c r="E544" s="196">
        <v>1</v>
      </c>
      <c r="F544" s="195">
        <v>1890</v>
      </c>
    </row>
    <row r="545" spans="1:7">
      <c r="A545" s="137"/>
      <c r="B545" s="193">
        <v>36973</v>
      </c>
      <c r="C545" s="197" t="s">
        <v>4546</v>
      </c>
      <c r="D545" s="195">
        <v>530</v>
      </c>
      <c r="E545" s="196">
        <v>1</v>
      </c>
      <c r="F545" s="195">
        <v>530</v>
      </c>
    </row>
    <row r="546" spans="1:7">
      <c r="A546" s="137"/>
      <c r="B546" s="193" t="s">
        <v>4627</v>
      </c>
      <c r="C546" s="197" t="s">
        <v>4628</v>
      </c>
      <c r="D546" s="195">
        <v>490</v>
      </c>
      <c r="E546" s="196">
        <v>1</v>
      </c>
      <c r="F546" s="195">
        <v>490</v>
      </c>
    </row>
    <row r="547" spans="1:7">
      <c r="A547" s="137"/>
      <c r="B547" s="198">
        <v>37625</v>
      </c>
      <c r="C547" s="197" t="s">
        <v>1075</v>
      </c>
      <c r="D547" s="195">
        <v>170</v>
      </c>
      <c r="E547" s="196">
        <v>1</v>
      </c>
      <c r="F547" s="195">
        <v>170</v>
      </c>
    </row>
    <row r="548" spans="1:7" s="150" customFormat="1">
      <c r="A548" s="137"/>
      <c r="B548" s="15" t="s">
        <v>1078</v>
      </c>
      <c r="C548" s="16" t="s">
        <v>1079</v>
      </c>
      <c r="D548" s="17">
        <v>220</v>
      </c>
      <c r="E548" s="196">
        <v>1</v>
      </c>
      <c r="F548" s="17">
        <v>220</v>
      </c>
      <c r="G548" s="149"/>
    </row>
    <row r="549" spans="1:7">
      <c r="A549" s="137"/>
      <c r="B549" s="15" t="s">
        <v>4610</v>
      </c>
      <c r="C549" s="16" t="s">
        <v>4611</v>
      </c>
      <c r="D549" s="65">
        <v>730</v>
      </c>
      <c r="E549" s="196">
        <v>1</v>
      </c>
      <c r="F549" s="65">
        <v>730</v>
      </c>
    </row>
    <row r="550" spans="1:7">
      <c r="A550" s="137"/>
      <c r="B550" s="193" t="s">
        <v>4608</v>
      </c>
      <c r="C550" s="197" t="s">
        <v>4609</v>
      </c>
      <c r="D550" s="195">
        <v>540</v>
      </c>
      <c r="E550" s="196">
        <v>1</v>
      </c>
      <c r="F550" s="195">
        <v>540</v>
      </c>
    </row>
    <row r="551" spans="1:7" ht="33.75">
      <c r="A551" s="137"/>
      <c r="B551" s="187" t="s">
        <v>6849</v>
      </c>
      <c r="C551" s="188" t="s">
        <v>6850</v>
      </c>
      <c r="D551" s="188" t="s">
        <v>6851</v>
      </c>
      <c r="E551" s="188" t="s">
        <v>6852</v>
      </c>
      <c r="F551" s="188" t="s">
        <v>6853</v>
      </c>
    </row>
    <row r="552" spans="1:7">
      <c r="A552" s="137"/>
      <c r="B552" s="189" t="s">
        <v>6942</v>
      </c>
      <c r="C552" s="190" t="s">
        <v>6943</v>
      </c>
      <c r="D552" s="190">
        <f>F552*0.9</f>
        <v>12807</v>
      </c>
      <c r="E552" s="191">
        <v>0.1</v>
      </c>
      <c r="F552" s="190">
        <f>SUM(F554:F565)</f>
        <v>14230</v>
      </c>
    </row>
    <row r="553" spans="1:7">
      <c r="A553" s="137"/>
      <c r="B553" s="192" t="s">
        <v>6856</v>
      </c>
      <c r="C553" s="188" t="s">
        <v>6857</v>
      </c>
      <c r="D553" s="188" t="s">
        <v>6858</v>
      </c>
      <c r="E553" s="188" t="s">
        <v>6859</v>
      </c>
      <c r="F553" s="188" t="s">
        <v>6860</v>
      </c>
    </row>
    <row r="554" spans="1:7">
      <c r="A554" s="137"/>
      <c r="B554" s="193">
        <v>36893</v>
      </c>
      <c r="C554" s="194" t="s">
        <v>195</v>
      </c>
      <c r="D554" s="195">
        <v>2100</v>
      </c>
      <c r="E554" s="196">
        <v>1</v>
      </c>
      <c r="F554" s="195">
        <v>2100</v>
      </c>
    </row>
    <row r="555" spans="1:7" s="150" customFormat="1">
      <c r="A555" s="137"/>
      <c r="B555" s="193">
        <v>37105</v>
      </c>
      <c r="C555" s="197" t="s">
        <v>237</v>
      </c>
      <c r="D555" s="195">
        <v>1890</v>
      </c>
      <c r="E555" s="196">
        <v>1</v>
      </c>
      <c r="F555" s="195">
        <v>1890</v>
      </c>
      <c r="G555" s="149"/>
    </row>
    <row r="556" spans="1:7">
      <c r="A556" s="137"/>
      <c r="B556" s="193" t="s">
        <v>246</v>
      </c>
      <c r="C556" s="194" t="s">
        <v>247</v>
      </c>
      <c r="D556" s="195">
        <v>1890</v>
      </c>
      <c r="E556" s="196">
        <v>1</v>
      </c>
      <c r="F556" s="195">
        <v>1890</v>
      </c>
    </row>
    <row r="557" spans="1:7">
      <c r="A557" s="137"/>
      <c r="B557" s="193" t="s">
        <v>284</v>
      </c>
      <c r="C557" s="197" t="s">
        <v>285</v>
      </c>
      <c r="D557" s="195">
        <v>1890</v>
      </c>
      <c r="E557" s="196">
        <v>1</v>
      </c>
      <c r="F557" s="195">
        <v>1890</v>
      </c>
    </row>
    <row r="558" spans="1:7" s="150" customFormat="1">
      <c r="A558" s="137"/>
      <c r="B558" s="193">
        <v>36952</v>
      </c>
      <c r="C558" s="197" t="s">
        <v>213</v>
      </c>
      <c r="D558" s="195">
        <v>1890</v>
      </c>
      <c r="E558" s="196">
        <v>1</v>
      </c>
      <c r="F558" s="195">
        <v>1890</v>
      </c>
      <c r="G558" s="149"/>
    </row>
    <row r="559" spans="1:7">
      <c r="A559" s="137"/>
      <c r="B559" s="193" t="s">
        <v>250</v>
      </c>
      <c r="C559" s="197" t="s">
        <v>251</v>
      </c>
      <c r="D559" s="195">
        <v>1890</v>
      </c>
      <c r="E559" s="196">
        <v>1</v>
      </c>
      <c r="F559" s="195">
        <v>1890</v>
      </c>
    </row>
    <row r="560" spans="1:7">
      <c r="A560" s="199"/>
      <c r="B560" s="193">
        <v>36973</v>
      </c>
      <c r="C560" s="197" t="s">
        <v>4546</v>
      </c>
      <c r="D560" s="195">
        <v>530</v>
      </c>
      <c r="E560" s="196">
        <v>1</v>
      </c>
      <c r="F560" s="195">
        <v>530</v>
      </c>
    </row>
    <row r="561" spans="1:7">
      <c r="A561" s="151"/>
      <c r="B561" s="193" t="s">
        <v>4627</v>
      </c>
      <c r="C561" s="197" t="s">
        <v>4628</v>
      </c>
      <c r="D561" s="195">
        <v>490</v>
      </c>
      <c r="E561" s="196">
        <v>1</v>
      </c>
      <c r="F561" s="195">
        <v>490</v>
      </c>
    </row>
    <row r="562" spans="1:7">
      <c r="A562" s="137"/>
      <c r="B562" s="198">
        <v>37625</v>
      </c>
      <c r="C562" s="197" t="s">
        <v>1075</v>
      </c>
      <c r="D562" s="195">
        <v>170</v>
      </c>
      <c r="E562" s="196">
        <v>1</v>
      </c>
      <c r="F562" s="195">
        <v>170</v>
      </c>
    </row>
    <row r="563" spans="1:7">
      <c r="A563" s="137"/>
      <c r="B563" s="15" t="s">
        <v>1078</v>
      </c>
      <c r="C563" s="16" t="s">
        <v>1079</v>
      </c>
      <c r="D563" s="17">
        <v>220</v>
      </c>
      <c r="E563" s="196">
        <v>1</v>
      </c>
      <c r="F563" s="17">
        <v>220</v>
      </c>
    </row>
    <row r="564" spans="1:7">
      <c r="A564" s="137"/>
      <c r="B564" s="15" t="s">
        <v>4610</v>
      </c>
      <c r="C564" s="16" t="s">
        <v>4611</v>
      </c>
      <c r="D564" s="65">
        <v>730</v>
      </c>
      <c r="E564" s="196">
        <v>1</v>
      </c>
      <c r="F564" s="65">
        <v>730</v>
      </c>
    </row>
    <row r="565" spans="1:7">
      <c r="A565" s="137"/>
      <c r="B565" s="193" t="s">
        <v>4608</v>
      </c>
      <c r="C565" s="197" t="s">
        <v>4609</v>
      </c>
      <c r="D565" s="195">
        <v>540</v>
      </c>
      <c r="E565" s="196">
        <v>1</v>
      </c>
      <c r="F565" s="195">
        <v>540</v>
      </c>
    </row>
    <row r="566" spans="1:7" ht="33.75">
      <c r="A566" s="137"/>
      <c r="B566" s="187" t="s">
        <v>6849</v>
      </c>
      <c r="C566" s="188" t="s">
        <v>6850</v>
      </c>
      <c r="D566" s="188" t="s">
        <v>6851</v>
      </c>
      <c r="E566" s="188" t="s">
        <v>6852</v>
      </c>
      <c r="F566" s="188" t="s">
        <v>6853</v>
      </c>
    </row>
    <row r="567" spans="1:7">
      <c r="A567" s="148"/>
      <c r="B567" s="189" t="s">
        <v>6944</v>
      </c>
      <c r="C567" s="190" t="s">
        <v>6945</v>
      </c>
      <c r="D567" s="190">
        <f>F567*0.9</f>
        <v>19926</v>
      </c>
      <c r="E567" s="191">
        <v>0.1</v>
      </c>
      <c r="F567" s="190">
        <f>SUM(F569:F584)</f>
        <v>22140</v>
      </c>
    </row>
    <row r="568" spans="1:7">
      <c r="B568" s="192" t="s">
        <v>6856</v>
      </c>
      <c r="C568" s="188" t="s">
        <v>6857</v>
      </c>
      <c r="D568" s="188" t="s">
        <v>6858</v>
      </c>
      <c r="E568" s="188" t="s">
        <v>6859</v>
      </c>
      <c r="F568" s="188" t="s">
        <v>6860</v>
      </c>
    </row>
    <row r="569" spans="1:7">
      <c r="A569" s="151"/>
      <c r="B569" s="193">
        <v>36893</v>
      </c>
      <c r="C569" s="194" t="s">
        <v>195</v>
      </c>
      <c r="D569" s="195">
        <v>2100</v>
      </c>
      <c r="E569" s="196">
        <v>1</v>
      </c>
      <c r="F569" s="195">
        <v>2100</v>
      </c>
    </row>
    <row r="570" spans="1:7">
      <c r="A570" s="152"/>
      <c r="B570" s="193">
        <v>37105</v>
      </c>
      <c r="C570" s="197" t="s">
        <v>237</v>
      </c>
      <c r="D570" s="195">
        <v>1890</v>
      </c>
      <c r="E570" s="196">
        <v>1</v>
      </c>
      <c r="F570" s="195">
        <v>1890</v>
      </c>
    </row>
    <row r="571" spans="1:7">
      <c r="A571" s="137"/>
      <c r="B571" s="193">
        <v>37227</v>
      </c>
      <c r="C571" s="197" t="s">
        <v>6946</v>
      </c>
      <c r="D571" s="195">
        <v>1890</v>
      </c>
      <c r="E571" s="196">
        <v>1</v>
      </c>
      <c r="F571" s="195">
        <v>1890</v>
      </c>
    </row>
    <row r="572" spans="1:7">
      <c r="A572" s="137"/>
      <c r="B572" s="193" t="s">
        <v>246</v>
      </c>
      <c r="C572" s="194" t="s">
        <v>247</v>
      </c>
      <c r="D572" s="195">
        <v>1890</v>
      </c>
      <c r="E572" s="196">
        <v>1</v>
      </c>
      <c r="F572" s="195">
        <v>1890</v>
      </c>
    </row>
    <row r="573" spans="1:7">
      <c r="A573" s="137"/>
      <c r="B573" s="193" t="s">
        <v>304</v>
      </c>
      <c r="C573" s="194" t="s">
        <v>6947</v>
      </c>
      <c r="D573" s="195">
        <v>2100</v>
      </c>
      <c r="E573" s="196">
        <v>1</v>
      </c>
      <c r="F573" s="195">
        <v>2100</v>
      </c>
    </row>
    <row r="574" spans="1:7" s="150" customFormat="1">
      <c r="A574" s="137"/>
      <c r="B574" s="200" t="s">
        <v>284</v>
      </c>
      <c r="C574" s="201" t="s">
        <v>285</v>
      </c>
      <c r="D574" s="195">
        <v>1890</v>
      </c>
      <c r="E574" s="202">
        <v>1</v>
      </c>
      <c r="F574" s="195">
        <v>1890</v>
      </c>
      <c r="G574" s="149"/>
    </row>
    <row r="575" spans="1:7">
      <c r="A575" s="137"/>
      <c r="B575" s="200" t="s">
        <v>264</v>
      </c>
      <c r="C575" s="201" t="s">
        <v>265</v>
      </c>
      <c r="D575" s="195">
        <v>1890</v>
      </c>
      <c r="E575" s="202">
        <v>1</v>
      </c>
      <c r="F575" s="195">
        <v>1890</v>
      </c>
    </row>
    <row r="576" spans="1:7">
      <c r="A576" s="137"/>
      <c r="B576" s="200" t="s">
        <v>250</v>
      </c>
      <c r="C576" s="201" t="s">
        <v>251</v>
      </c>
      <c r="D576" s="195">
        <v>1890</v>
      </c>
      <c r="E576" s="202">
        <v>1</v>
      </c>
      <c r="F576" s="195">
        <v>1890</v>
      </c>
    </row>
    <row r="577" spans="1:7" s="97" customFormat="1">
      <c r="A577" s="155"/>
      <c r="B577" s="113" t="s">
        <v>798</v>
      </c>
      <c r="C577" s="112" t="s">
        <v>799</v>
      </c>
      <c r="D577" s="195">
        <v>1490</v>
      </c>
      <c r="E577" s="202">
        <v>1</v>
      </c>
      <c r="F577" s="195">
        <v>1490</v>
      </c>
      <c r="G577" s="96"/>
    </row>
    <row r="578" spans="1:7" s="97" customFormat="1" ht="22.5">
      <c r="A578" s="155"/>
      <c r="B578" s="15" t="s">
        <v>820</v>
      </c>
      <c r="C578" s="16" t="s">
        <v>821</v>
      </c>
      <c r="D578" s="17">
        <v>1100</v>
      </c>
      <c r="E578" s="202">
        <v>1</v>
      </c>
      <c r="F578" s="195">
        <v>1100</v>
      </c>
      <c r="G578" s="96"/>
    </row>
    <row r="579" spans="1:7" s="97" customFormat="1">
      <c r="A579" s="155"/>
      <c r="B579" s="200">
        <v>39481</v>
      </c>
      <c r="C579" s="201" t="s">
        <v>787</v>
      </c>
      <c r="D579" s="195">
        <v>1820</v>
      </c>
      <c r="E579" s="202">
        <v>1</v>
      </c>
      <c r="F579" s="195">
        <v>1820</v>
      </c>
      <c r="G579" s="96"/>
    </row>
    <row r="580" spans="1:7">
      <c r="A580" s="155"/>
      <c r="B580" s="200">
        <v>39144</v>
      </c>
      <c r="C580" s="201" t="s">
        <v>559</v>
      </c>
      <c r="D580" s="195">
        <v>320</v>
      </c>
      <c r="E580" s="202">
        <v>1</v>
      </c>
      <c r="F580" s="195">
        <v>320</v>
      </c>
    </row>
    <row r="581" spans="1:7">
      <c r="A581" s="137"/>
      <c r="B581" s="15" t="s">
        <v>576</v>
      </c>
      <c r="C581" s="16" t="s">
        <v>577</v>
      </c>
      <c r="D581" s="17">
        <v>680</v>
      </c>
      <c r="E581" s="202">
        <v>1</v>
      </c>
      <c r="F581" s="195">
        <v>680</v>
      </c>
    </row>
    <row r="582" spans="1:7" s="150" customFormat="1">
      <c r="A582" s="137"/>
      <c r="B582" s="193">
        <v>36973</v>
      </c>
      <c r="C582" s="197" t="s">
        <v>4546</v>
      </c>
      <c r="D582" s="195">
        <v>530</v>
      </c>
      <c r="E582" s="196">
        <v>1</v>
      </c>
      <c r="F582" s="195">
        <v>530</v>
      </c>
      <c r="G582" s="149"/>
    </row>
    <row r="583" spans="1:7">
      <c r="A583" s="137"/>
      <c r="B583" s="193" t="s">
        <v>4627</v>
      </c>
      <c r="C583" s="197" t="s">
        <v>4628</v>
      </c>
      <c r="D583" s="195">
        <v>490</v>
      </c>
      <c r="E583" s="196">
        <v>1</v>
      </c>
      <c r="F583" s="195">
        <v>490</v>
      </c>
    </row>
    <row r="584" spans="1:7">
      <c r="A584" s="151"/>
      <c r="B584" s="193">
        <v>37625</v>
      </c>
      <c r="C584" s="197" t="s">
        <v>1075</v>
      </c>
      <c r="D584" s="195">
        <v>170</v>
      </c>
      <c r="E584" s="196">
        <v>1</v>
      </c>
      <c r="F584" s="195">
        <v>170</v>
      </c>
    </row>
    <row r="585" spans="1:7" ht="33.75">
      <c r="A585" s="137"/>
      <c r="B585" s="187" t="s">
        <v>6849</v>
      </c>
      <c r="C585" s="188" t="s">
        <v>6850</v>
      </c>
      <c r="D585" s="188" t="s">
        <v>6851</v>
      </c>
      <c r="E585" s="188" t="s">
        <v>6852</v>
      </c>
      <c r="F585" s="188" t="s">
        <v>6853</v>
      </c>
    </row>
    <row r="586" spans="1:7">
      <c r="A586" s="137"/>
      <c r="B586" s="189" t="s">
        <v>6948</v>
      </c>
      <c r="C586" s="190" t="s">
        <v>6949</v>
      </c>
      <c r="D586" s="190">
        <f>F586*0.9</f>
        <v>19926</v>
      </c>
      <c r="E586" s="191">
        <v>0.1</v>
      </c>
      <c r="F586" s="190">
        <f>SUM(F588:F603)</f>
        <v>22140</v>
      </c>
    </row>
    <row r="587" spans="1:7">
      <c r="A587" s="137"/>
      <c r="B587" s="192" t="s">
        <v>6856</v>
      </c>
      <c r="C587" s="188" t="s">
        <v>6857</v>
      </c>
      <c r="D587" s="188" t="s">
        <v>6858</v>
      </c>
      <c r="E587" s="188" t="s">
        <v>6859</v>
      </c>
      <c r="F587" s="188" t="s">
        <v>6860</v>
      </c>
    </row>
    <row r="588" spans="1:7">
      <c r="A588" s="137"/>
      <c r="B588" s="193">
        <v>36893</v>
      </c>
      <c r="C588" s="194" t="s">
        <v>195</v>
      </c>
      <c r="D588" s="195">
        <v>2100</v>
      </c>
      <c r="E588" s="196">
        <v>1</v>
      </c>
      <c r="F588" s="195">
        <v>2100</v>
      </c>
    </row>
    <row r="589" spans="1:7">
      <c r="A589" s="137"/>
      <c r="B589" s="193">
        <v>37105</v>
      </c>
      <c r="C589" s="197" t="s">
        <v>237</v>
      </c>
      <c r="D589" s="195">
        <v>1890</v>
      </c>
      <c r="E589" s="196">
        <v>1</v>
      </c>
      <c r="F589" s="195">
        <v>1890</v>
      </c>
    </row>
    <row r="590" spans="1:7">
      <c r="A590" s="137"/>
      <c r="B590" s="200">
        <v>37227</v>
      </c>
      <c r="C590" s="201" t="s">
        <v>6946</v>
      </c>
      <c r="D590" s="195">
        <v>1890</v>
      </c>
      <c r="E590" s="202">
        <v>1</v>
      </c>
      <c r="F590" s="195">
        <v>1890</v>
      </c>
    </row>
    <row r="591" spans="1:7">
      <c r="A591" s="151"/>
      <c r="B591" s="200" t="s">
        <v>246</v>
      </c>
      <c r="C591" s="203" t="s">
        <v>247</v>
      </c>
      <c r="D591" s="195">
        <v>1890</v>
      </c>
      <c r="E591" s="202">
        <v>1</v>
      </c>
      <c r="F591" s="195">
        <v>1890</v>
      </c>
    </row>
    <row r="592" spans="1:7">
      <c r="A592" s="152"/>
      <c r="B592" s="200" t="s">
        <v>304</v>
      </c>
      <c r="C592" s="203" t="s">
        <v>6947</v>
      </c>
      <c r="D592" s="195">
        <v>2100</v>
      </c>
      <c r="E592" s="202">
        <v>1</v>
      </c>
      <c r="F592" s="195">
        <v>2100</v>
      </c>
    </row>
    <row r="593" spans="1:7">
      <c r="A593" s="137"/>
      <c r="B593" s="200" t="s">
        <v>284</v>
      </c>
      <c r="C593" s="201" t="s">
        <v>285</v>
      </c>
      <c r="D593" s="195">
        <v>1890</v>
      </c>
      <c r="E593" s="202">
        <v>1</v>
      </c>
      <c r="F593" s="195">
        <v>1890</v>
      </c>
    </row>
    <row r="594" spans="1:7">
      <c r="A594" s="137"/>
      <c r="B594" s="200">
        <v>36952</v>
      </c>
      <c r="C594" s="201" t="s">
        <v>213</v>
      </c>
      <c r="D594" s="195">
        <v>1890</v>
      </c>
      <c r="E594" s="202">
        <v>1</v>
      </c>
      <c r="F594" s="195">
        <v>1890</v>
      </c>
    </row>
    <row r="595" spans="1:7">
      <c r="A595" s="137"/>
      <c r="B595" s="200" t="s">
        <v>250</v>
      </c>
      <c r="C595" s="201" t="s">
        <v>251</v>
      </c>
      <c r="D595" s="195">
        <v>1890</v>
      </c>
      <c r="E595" s="202">
        <v>1</v>
      </c>
      <c r="F595" s="195">
        <v>1890</v>
      </c>
    </row>
    <row r="596" spans="1:7">
      <c r="A596" s="137"/>
      <c r="B596" s="113" t="s">
        <v>798</v>
      </c>
      <c r="C596" s="112" t="s">
        <v>799</v>
      </c>
      <c r="D596" s="195">
        <v>1490</v>
      </c>
      <c r="E596" s="202">
        <v>1</v>
      </c>
      <c r="F596" s="195">
        <v>1490</v>
      </c>
    </row>
    <row r="597" spans="1:7" ht="22.5">
      <c r="A597" s="137"/>
      <c r="B597" s="15" t="s">
        <v>820</v>
      </c>
      <c r="C597" s="16" t="s">
        <v>821</v>
      </c>
      <c r="D597" s="17">
        <v>1100</v>
      </c>
      <c r="E597" s="202">
        <v>1</v>
      </c>
      <c r="F597" s="195">
        <v>1100</v>
      </c>
    </row>
    <row r="598" spans="1:7" s="97" customFormat="1">
      <c r="A598" s="179"/>
      <c r="B598" s="200">
        <v>39481</v>
      </c>
      <c r="C598" s="201" t="s">
        <v>787</v>
      </c>
      <c r="D598" s="195">
        <v>1820</v>
      </c>
      <c r="E598" s="202">
        <v>1</v>
      </c>
      <c r="F598" s="195">
        <v>1820</v>
      </c>
      <c r="G598" s="96"/>
    </row>
    <row r="599" spans="1:7">
      <c r="A599" s="204"/>
      <c r="B599" s="200">
        <v>39144</v>
      </c>
      <c r="C599" s="201" t="s">
        <v>559</v>
      </c>
      <c r="D599" s="195">
        <v>320</v>
      </c>
      <c r="E599" s="202">
        <v>1</v>
      </c>
      <c r="F599" s="195">
        <v>320</v>
      </c>
    </row>
    <row r="600" spans="1:7">
      <c r="A600" s="137"/>
      <c r="B600" s="15" t="s">
        <v>576</v>
      </c>
      <c r="C600" s="16" t="s">
        <v>577</v>
      </c>
      <c r="D600" s="17">
        <v>680</v>
      </c>
      <c r="E600" s="202">
        <v>1</v>
      </c>
      <c r="F600" s="195">
        <v>680</v>
      </c>
    </row>
    <row r="601" spans="1:7">
      <c r="A601" s="137"/>
      <c r="B601" s="193">
        <v>36973</v>
      </c>
      <c r="C601" s="197" t="s">
        <v>4546</v>
      </c>
      <c r="D601" s="195">
        <v>530</v>
      </c>
      <c r="E601" s="196">
        <v>1</v>
      </c>
      <c r="F601" s="195">
        <v>530</v>
      </c>
    </row>
    <row r="602" spans="1:7">
      <c r="A602" s="137"/>
      <c r="B602" s="193" t="s">
        <v>4627</v>
      </c>
      <c r="C602" s="197" t="s">
        <v>4628</v>
      </c>
      <c r="D602" s="195">
        <v>490</v>
      </c>
      <c r="E602" s="196">
        <v>1</v>
      </c>
      <c r="F602" s="195">
        <v>490</v>
      </c>
    </row>
    <row r="603" spans="1:7">
      <c r="A603" s="137"/>
      <c r="B603" s="193">
        <v>37625</v>
      </c>
      <c r="C603" s="197" t="s">
        <v>1075</v>
      </c>
      <c r="D603" s="195">
        <v>170</v>
      </c>
      <c r="E603" s="196">
        <v>1</v>
      </c>
      <c r="F603" s="195">
        <v>170</v>
      </c>
    </row>
    <row r="604" spans="1:7">
      <c r="B604" s="145" t="s">
        <v>6950</v>
      </c>
      <c r="C604" s="205"/>
      <c r="D604" s="206"/>
      <c r="E604" s="206"/>
      <c r="F604" s="206"/>
    </row>
    <row r="605" spans="1:7" ht="33.75">
      <c r="B605" s="144"/>
      <c r="C605" s="141" t="s">
        <v>6850</v>
      </c>
      <c r="D605" s="141" t="s">
        <v>6851</v>
      </c>
      <c r="E605" s="141"/>
      <c r="F605" s="78" t="s">
        <v>6853</v>
      </c>
    </row>
    <row r="606" spans="1:7">
      <c r="B606" s="107" t="s">
        <v>6951</v>
      </c>
      <c r="C606" s="206" t="s">
        <v>6952</v>
      </c>
      <c r="D606" s="146">
        <f>F606*0.8</f>
        <v>17360</v>
      </c>
      <c r="E606" s="166">
        <v>0.2</v>
      </c>
      <c r="F606" s="172">
        <f>SUM(F608:F610)</f>
        <v>21700</v>
      </c>
    </row>
    <row r="607" spans="1:7">
      <c r="B607" s="140" t="s">
        <v>6856</v>
      </c>
      <c r="C607" s="141" t="s">
        <v>6857</v>
      </c>
      <c r="D607" s="141" t="s">
        <v>6858</v>
      </c>
      <c r="E607" s="141" t="s">
        <v>6859</v>
      </c>
      <c r="F607" s="141" t="s">
        <v>6860</v>
      </c>
    </row>
    <row r="608" spans="1:7">
      <c r="B608" s="142" t="s">
        <v>1822</v>
      </c>
      <c r="C608" s="134" t="s">
        <v>1823</v>
      </c>
      <c r="D608" s="143">
        <v>7700</v>
      </c>
      <c r="E608" s="202">
        <v>1</v>
      </c>
      <c r="F608" s="202">
        <v>7700</v>
      </c>
    </row>
    <row r="609" spans="1:7">
      <c r="B609" s="142" t="s">
        <v>1145</v>
      </c>
      <c r="C609" s="134" t="s">
        <v>1146</v>
      </c>
      <c r="D609" s="143">
        <v>9000</v>
      </c>
      <c r="E609" s="202">
        <v>1</v>
      </c>
      <c r="F609" s="202">
        <v>9000</v>
      </c>
    </row>
    <row r="610" spans="1:7">
      <c r="B610" s="147" t="s">
        <v>1152</v>
      </c>
      <c r="C610" s="16" t="s">
        <v>1153</v>
      </c>
      <c r="D610" s="143">
        <v>5000</v>
      </c>
      <c r="E610" s="202">
        <v>1</v>
      </c>
      <c r="F610" s="202">
        <v>5000</v>
      </c>
    </row>
    <row r="611" spans="1:7" ht="33.75">
      <c r="B611" s="207"/>
      <c r="C611" s="78" t="s">
        <v>6850</v>
      </c>
      <c r="D611" s="78" t="s">
        <v>6851</v>
      </c>
      <c r="E611" s="78" t="s">
        <v>6852</v>
      </c>
      <c r="F611" s="78" t="s">
        <v>6853</v>
      </c>
    </row>
    <row r="612" spans="1:7">
      <c r="B612" s="208">
        <v>23610</v>
      </c>
      <c r="C612" s="167" t="s">
        <v>6953</v>
      </c>
      <c r="D612" s="209">
        <f>F612*0.8</f>
        <v>37800</v>
      </c>
      <c r="E612" s="83">
        <v>0.2</v>
      </c>
      <c r="F612" s="210">
        <f>F614+F615+F616</f>
        <v>47250</v>
      </c>
    </row>
    <row r="613" spans="1:7">
      <c r="B613" s="211" t="s">
        <v>6856</v>
      </c>
      <c r="C613" s="78" t="s">
        <v>6857</v>
      </c>
      <c r="D613" s="78" t="s">
        <v>6858</v>
      </c>
      <c r="E613" s="78" t="s">
        <v>6859</v>
      </c>
      <c r="F613" s="78" t="s">
        <v>6860</v>
      </c>
    </row>
    <row r="614" spans="1:7">
      <c r="B614" s="186" t="s">
        <v>2686</v>
      </c>
      <c r="C614" s="70" t="s">
        <v>2687</v>
      </c>
      <c r="D614" s="161">
        <v>21450</v>
      </c>
      <c r="E614" s="161">
        <v>1</v>
      </c>
      <c r="F614" s="161">
        <v>21450</v>
      </c>
    </row>
    <row r="615" spans="1:7" s="150" customFormat="1">
      <c r="A615" s="38"/>
      <c r="B615" s="186" t="s">
        <v>1168</v>
      </c>
      <c r="C615" s="16" t="s">
        <v>1169</v>
      </c>
      <c r="D615" s="161">
        <v>12800</v>
      </c>
      <c r="E615" s="161">
        <v>1</v>
      </c>
      <c r="F615" s="161">
        <v>12800</v>
      </c>
      <c r="G615" s="149"/>
    </row>
    <row r="616" spans="1:7">
      <c r="B616" s="212" t="s">
        <v>1123</v>
      </c>
      <c r="C616" s="136" t="s">
        <v>1124</v>
      </c>
      <c r="D616" s="161">
        <v>13000</v>
      </c>
      <c r="E616" s="161">
        <v>1</v>
      </c>
      <c r="F616" s="161">
        <v>13000</v>
      </c>
    </row>
    <row r="617" spans="1:7" ht="33.75">
      <c r="B617" s="207"/>
      <c r="C617" s="78" t="s">
        <v>6850</v>
      </c>
      <c r="D617" s="78" t="s">
        <v>6851</v>
      </c>
      <c r="E617" s="78" t="s">
        <v>6852</v>
      </c>
      <c r="F617" s="78" t="s">
        <v>6853</v>
      </c>
    </row>
    <row r="618" spans="1:7">
      <c r="B618" s="208" t="s">
        <v>6954</v>
      </c>
      <c r="C618" s="167" t="s">
        <v>2689</v>
      </c>
      <c r="D618" s="209">
        <f>F618*0.8</f>
        <v>47040</v>
      </c>
      <c r="E618" s="83">
        <v>0.2</v>
      </c>
      <c r="F618" s="210">
        <f>F620+F621+F622</f>
        <v>58800</v>
      </c>
    </row>
    <row r="619" spans="1:7">
      <c r="B619" s="211" t="s">
        <v>6856</v>
      </c>
      <c r="C619" s="78" t="s">
        <v>6857</v>
      </c>
      <c r="D619" s="78" t="s">
        <v>6858</v>
      </c>
      <c r="E619" s="78" t="s">
        <v>6859</v>
      </c>
      <c r="F619" s="78" t="s">
        <v>6860</v>
      </c>
    </row>
    <row r="620" spans="1:7">
      <c r="B620" s="186" t="s">
        <v>2688</v>
      </c>
      <c r="C620" s="70" t="s">
        <v>2689</v>
      </c>
      <c r="D620" s="161">
        <v>33000</v>
      </c>
      <c r="E620" s="161">
        <v>1</v>
      </c>
      <c r="F620" s="161">
        <v>33000</v>
      </c>
    </row>
    <row r="621" spans="1:7">
      <c r="B621" s="186" t="s">
        <v>1168</v>
      </c>
      <c r="C621" s="16" t="s">
        <v>1169</v>
      </c>
      <c r="D621" s="161">
        <v>12800</v>
      </c>
      <c r="E621" s="161">
        <v>1</v>
      </c>
      <c r="F621" s="161">
        <v>12800</v>
      </c>
    </row>
    <row r="622" spans="1:7">
      <c r="B622" s="212" t="s">
        <v>1123</v>
      </c>
      <c r="C622" s="136" t="s">
        <v>1124</v>
      </c>
      <c r="D622" s="161">
        <v>13000</v>
      </c>
      <c r="E622" s="161">
        <v>1</v>
      </c>
      <c r="F622" s="161">
        <v>13000</v>
      </c>
    </row>
    <row r="623" spans="1:7">
      <c r="B623" s="163" t="s">
        <v>6955</v>
      </c>
      <c r="C623" s="50"/>
      <c r="D623" s="164"/>
      <c r="E623" s="107"/>
      <c r="F623" s="107"/>
    </row>
    <row r="624" spans="1:7">
      <c r="B624" s="213" t="s">
        <v>6956</v>
      </c>
      <c r="C624" s="214"/>
      <c r="D624" s="215"/>
      <c r="E624" s="216"/>
      <c r="F624" s="216"/>
    </row>
    <row r="625" spans="1:7" ht="33.75">
      <c r="B625" s="144" t="s">
        <v>6849</v>
      </c>
      <c r="C625" s="141" t="s">
        <v>6850</v>
      </c>
      <c r="D625" s="77" t="s">
        <v>6851</v>
      </c>
      <c r="E625" s="77" t="s">
        <v>6852</v>
      </c>
      <c r="F625" s="78" t="s">
        <v>6853</v>
      </c>
    </row>
    <row r="626" spans="1:7">
      <c r="A626" s="151"/>
      <c r="B626" s="165">
        <v>25314</v>
      </c>
      <c r="C626" s="146" t="s">
        <v>6957</v>
      </c>
      <c r="D626" s="82">
        <f>F626*0.85</f>
        <v>4760</v>
      </c>
      <c r="E626" s="83">
        <v>0.15</v>
      </c>
      <c r="F626" s="84">
        <f>SUM(F628:F641)</f>
        <v>5600</v>
      </c>
    </row>
    <row r="627" spans="1:7">
      <c r="A627" s="152"/>
      <c r="B627" s="140" t="s">
        <v>6856</v>
      </c>
      <c r="C627" s="141" t="s">
        <v>6857</v>
      </c>
      <c r="D627" s="77" t="s">
        <v>6858</v>
      </c>
      <c r="E627" s="77" t="s">
        <v>6859</v>
      </c>
      <c r="F627" s="77" t="s">
        <v>6860</v>
      </c>
    </row>
    <row r="628" spans="1:7">
      <c r="A628" s="137"/>
      <c r="B628" s="217">
        <v>37226</v>
      </c>
      <c r="C628" s="136" t="s">
        <v>53</v>
      </c>
      <c r="D628" s="160">
        <v>1890</v>
      </c>
      <c r="E628" s="161">
        <v>1</v>
      </c>
      <c r="F628" s="160">
        <v>1890</v>
      </c>
    </row>
    <row r="629" spans="1:7">
      <c r="A629" s="137"/>
      <c r="B629" s="212" t="s">
        <v>4545</v>
      </c>
      <c r="C629" s="136" t="s">
        <v>4546</v>
      </c>
      <c r="D629" s="160">
        <v>530</v>
      </c>
      <c r="E629" s="161">
        <v>1</v>
      </c>
      <c r="F629" s="160">
        <v>530</v>
      </c>
    </row>
    <row r="630" spans="1:7">
      <c r="A630" s="137"/>
      <c r="B630" s="212" t="s">
        <v>4627</v>
      </c>
      <c r="C630" s="136" t="s">
        <v>4628</v>
      </c>
      <c r="D630" s="160">
        <v>490</v>
      </c>
      <c r="E630" s="161">
        <v>1</v>
      </c>
      <c r="F630" s="160">
        <v>490</v>
      </c>
    </row>
    <row r="631" spans="1:7">
      <c r="A631" s="137"/>
      <c r="B631" s="212" t="s">
        <v>554</v>
      </c>
      <c r="C631" s="136" t="s">
        <v>555</v>
      </c>
      <c r="D631" s="160">
        <v>420</v>
      </c>
      <c r="E631" s="161">
        <v>1</v>
      </c>
      <c r="F631" s="160">
        <v>420</v>
      </c>
    </row>
    <row r="632" spans="1:7">
      <c r="A632" s="137"/>
      <c r="B632" s="212" t="s">
        <v>4743</v>
      </c>
      <c r="C632" s="136" t="s">
        <v>4744</v>
      </c>
      <c r="D632" s="160">
        <v>160</v>
      </c>
      <c r="E632" s="161">
        <v>1</v>
      </c>
      <c r="F632" s="160">
        <v>160</v>
      </c>
    </row>
    <row r="633" spans="1:7">
      <c r="A633" s="137"/>
      <c r="B633" s="212" t="s">
        <v>4766</v>
      </c>
      <c r="C633" s="136" t="s">
        <v>4767</v>
      </c>
      <c r="D633" s="160">
        <v>160</v>
      </c>
      <c r="E633" s="161">
        <v>1</v>
      </c>
      <c r="F633" s="160">
        <v>160</v>
      </c>
    </row>
    <row r="634" spans="1:7">
      <c r="A634" s="137"/>
      <c r="B634" s="212" t="s">
        <v>4678</v>
      </c>
      <c r="C634" s="136" t="s">
        <v>4679</v>
      </c>
      <c r="D634" s="160">
        <v>160</v>
      </c>
      <c r="E634" s="161">
        <v>1</v>
      </c>
      <c r="F634" s="160">
        <v>160</v>
      </c>
    </row>
    <row r="635" spans="1:7">
      <c r="A635" s="137"/>
      <c r="B635" s="212" t="s">
        <v>4815</v>
      </c>
      <c r="C635" s="136" t="s">
        <v>4816</v>
      </c>
      <c r="D635" s="160">
        <v>250</v>
      </c>
      <c r="E635" s="161">
        <v>1</v>
      </c>
      <c r="F635" s="160">
        <v>250</v>
      </c>
    </row>
    <row r="636" spans="1:7">
      <c r="A636" s="137"/>
      <c r="B636" s="212" t="s">
        <v>4817</v>
      </c>
      <c r="C636" s="136" t="s">
        <v>4818</v>
      </c>
      <c r="D636" s="160">
        <v>250</v>
      </c>
      <c r="E636" s="161">
        <v>1</v>
      </c>
      <c r="F636" s="160">
        <v>250</v>
      </c>
    </row>
    <row r="637" spans="1:7">
      <c r="A637" s="137"/>
      <c r="B637" s="212" t="s">
        <v>4821</v>
      </c>
      <c r="C637" s="136" t="s">
        <v>4822</v>
      </c>
      <c r="D637" s="160">
        <v>250</v>
      </c>
      <c r="E637" s="161">
        <v>1</v>
      </c>
      <c r="F637" s="160">
        <v>250</v>
      </c>
    </row>
    <row r="638" spans="1:7" s="150" customFormat="1">
      <c r="A638" s="137"/>
      <c r="B638" s="212" t="s">
        <v>4764</v>
      </c>
      <c r="C638" s="136" t="s">
        <v>4765</v>
      </c>
      <c r="D638" s="160">
        <v>160</v>
      </c>
      <c r="E638" s="161">
        <v>1</v>
      </c>
      <c r="F638" s="160">
        <v>160</v>
      </c>
      <c r="G638" s="149"/>
    </row>
    <row r="639" spans="1:7">
      <c r="A639" s="137"/>
      <c r="B639" s="212" t="s">
        <v>4768</v>
      </c>
      <c r="C639" s="136" t="s">
        <v>4769</v>
      </c>
      <c r="D639" s="160">
        <v>300</v>
      </c>
      <c r="E639" s="161">
        <v>1</v>
      </c>
      <c r="F639" s="160">
        <v>300</v>
      </c>
    </row>
    <row r="640" spans="1:7">
      <c r="A640" s="137"/>
      <c r="B640" s="212" t="s">
        <v>4770</v>
      </c>
      <c r="C640" s="136" t="s">
        <v>4771</v>
      </c>
      <c r="D640" s="160">
        <v>300</v>
      </c>
      <c r="E640" s="161">
        <v>1</v>
      </c>
      <c r="F640" s="160">
        <v>300</v>
      </c>
    </row>
    <row r="641" spans="1:7">
      <c r="A641" s="137"/>
      <c r="B641" s="212" t="s">
        <v>1076</v>
      </c>
      <c r="C641" s="136" t="s">
        <v>1077</v>
      </c>
      <c r="D641" s="160">
        <v>280</v>
      </c>
      <c r="E641" s="161">
        <v>1</v>
      </c>
      <c r="F641" s="160">
        <v>280</v>
      </c>
    </row>
    <row r="642" spans="1:7" ht="33.75">
      <c r="A642" s="137"/>
      <c r="B642" s="144" t="s">
        <v>6849</v>
      </c>
      <c r="C642" s="141" t="s">
        <v>6850</v>
      </c>
      <c r="D642" s="77" t="s">
        <v>6851</v>
      </c>
      <c r="E642" s="77" t="s">
        <v>6852</v>
      </c>
      <c r="F642" s="78" t="s">
        <v>6853</v>
      </c>
    </row>
    <row r="643" spans="1:7">
      <c r="A643" s="137"/>
      <c r="B643" s="165">
        <v>25679</v>
      </c>
      <c r="C643" s="146" t="s">
        <v>6958</v>
      </c>
      <c r="D643" s="82">
        <f>F643*0.85</f>
        <v>8449</v>
      </c>
      <c r="E643" s="83">
        <v>0.15</v>
      </c>
      <c r="F643" s="84">
        <f>SUM(F645:F650)</f>
        <v>9940</v>
      </c>
    </row>
    <row r="644" spans="1:7">
      <c r="A644" s="137"/>
      <c r="B644" s="140" t="s">
        <v>6856</v>
      </c>
      <c r="C644" s="141" t="s">
        <v>6857</v>
      </c>
      <c r="D644" s="77" t="s">
        <v>6858</v>
      </c>
      <c r="E644" s="77" t="s">
        <v>6859</v>
      </c>
      <c r="F644" s="77" t="s">
        <v>6860</v>
      </c>
    </row>
    <row r="645" spans="1:7">
      <c r="A645" s="137"/>
      <c r="B645" s="212" t="s">
        <v>6</v>
      </c>
      <c r="C645" s="136" t="s">
        <v>7</v>
      </c>
      <c r="D645" s="160">
        <v>2100</v>
      </c>
      <c r="E645" s="161">
        <v>1</v>
      </c>
      <c r="F645" s="160">
        <v>2100</v>
      </c>
    </row>
    <row r="646" spans="1:7">
      <c r="A646" s="137"/>
      <c r="B646" s="212" t="s">
        <v>595</v>
      </c>
      <c r="C646" s="136" t="s">
        <v>6959</v>
      </c>
      <c r="D646" s="160">
        <v>2040</v>
      </c>
      <c r="E646" s="161">
        <v>1</v>
      </c>
      <c r="F646" s="160">
        <v>2040</v>
      </c>
    </row>
    <row r="647" spans="1:7">
      <c r="A647" s="137"/>
      <c r="B647" s="212" t="s">
        <v>1212</v>
      </c>
      <c r="C647" s="136" t="s">
        <v>1213</v>
      </c>
      <c r="D647" s="160">
        <v>1760</v>
      </c>
      <c r="E647" s="161">
        <v>1</v>
      </c>
      <c r="F647" s="160">
        <v>1760</v>
      </c>
    </row>
    <row r="648" spans="1:7" s="97" customFormat="1">
      <c r="A648" s="155"/>
      <c r="B648" s="212" t="s">
        <v>469</v>
      </c>
      <c r="C648" s="136" t="s">
        <v>470</v>
      </c>
      <c r="D648" s="160">
        <v>2100</v>
      </c>
      <c r="E648" s="161">
        <v>1</v>
      </c>
      <c r="F648" s="160">
        <v>2100</v>
      </c>
      <c r="G648" s="96"/>
    </row>
    <row r="649" spans="1:7">
      <c r="A649" s="151"/>
      <c r="B649" s="212" t="s">
        <v>4595</v>
      </c>
      <c r="C649" s="136" t="s">
        <v>4596</v>
      </c>
      <c r="D649" s="160">
        <v>570</v>
      </c>
      <c r="E649" s="161">
        <v>1</v>
      </c>
      <c r="F649" s="160">
        <v>570</v>
      </c>
    </row>
    <row r="650" spans="1:7">
      <c r="A650" s="152"/>
      <c r="B650" s="142" t="s">
        <v>5802</v>
      </c>
      <c r="C650" s="134" t="s">
        <v>5803</v>
      </c>
      <c r="D650" s="160">
        <v>1370</v>
      </c>
      <c r="E650" s="161">
        <v>1</v>
      </c>
      <c r="F650" s="160">
        <v>1370</v>
      </c>
    </row>
    <row r="651" spans="1:7" ht="33.75">
      <c r="A651" s="137"/>
      <c r="B651" s="144" t="s">
        <v>6849</v>
      </c>
      <c r="C651" s="141" t="s">
        <v>6850</v>
      </c>
      <c r="D651" s="77" t="s">
        <v>6851</v>
      </c>
      <c r="E651" s="77" t="s">
        <v>6852</v>
      </c>
      <c r="F651" s="78" t="s">
        <v>6853</v>
      </c>
    </row>
    <row r="652" spans="1:7" s="97" customFormat="1">
      <c r="A652" s="155"/>
      <c r="B652" s="165">
        <v>26044</v>
      </c>
      <c r="C652" s="146" t="s">
        <v>6960</v>
      </c>
      <c r="D652" s="82">
        <f>F652*0.85</f>
        <v>3672</v>
      </c>
      <c r="E652" s="83">
        <v>0.15</v>
      </c>
      <c r="F652" s="84">
        <f>SUM(F654:F657)</f>
        <v>4320</v>
      </c>
      <c r="G652" s="96"/>
    </row>
    <row r="653" spans="1:7">
      <c r="A653" s="137"/>
      <c r="B653" s="140" t="s">
        <v>6856</v>
      </c>
      <c r="C653" s="141" t="s">
        <v>6857</v>
      </c>
      <c r="D653" s="77" t="s">
        <v>6858</v>
      </c>
      <c r="E653" s="77" t="s">
        <v>6859</v>
      </c>
      <c r="F653" s="77" t="s">
        <v>6860</v>
      </c>
    </row>
    <row r="654" spans="1:7">
      <c r="A654" s="137"/>
      <c r="B654" s="212" t="s">
        <v>96</v>
      </c>
      <c r="C654" s="136" t="s">
        <v>97</v>
      </c>
      <c r="D654" s="160">
        <v>1890</v>
      </c>
      <c r="E654" s="161">
        <v>1</v>
      </c>
      <c r="F654" s="160">
        <v>1890</v>
      </c>
    </row>
    <row r="655" spans="1:7">
      <c r="A655" s="137"/>
      <c r="B655" s="212" t="s">
        <v>1076</v>
      </c>
      <c r="C655" s="136" t="s">
        <v>1077</v>
      </c>
      <c r="D655" s="160">
        <v>280</v>
      </c>
      <c r="E655" s="161">
        <v>1</v>
      </c>
      <c r="F655" s="160">
        <v>280</v>
      </c>
    </row>
    <row r="656" spans="1:7">
      <c r="A656" s="137"/>
      <c r="B656" s="212" t="s">
        <v>4915</v>
      </c>
      <c r="C656" s="136" t="s">
        <v>6961</v>
      </c>
      <c r="D656" s="160">
        <v>610</v>
      </c>
      <c r="E656" s="161">
        <v>1</v>
      </c>
      <c r="F656" s="160">
        <v>610</v>
      </c>
    </row>
    <row r="657" spans="1:7" s="97" customFormat="1">
      <c r="A657" s="155"/>
      <c r="B657" s="212" t="s">
        <v>605</v>
      </c>
      <c r="C657" s="136" t="s">
        <v>6962</v>
      </c>
      <c r="D657" s="160">
        <v>1540</v>
      </c>
      <c r="E657" s="161">
        <v>1</v>
      </c>
      <c r="F657" s="160">
        <v>1540</v>
      </c>
      <c r="G657" s="96"/>
    </row>
    <row r="658" spans="1:7" ht="33.75">
      <c r="A658" s="137"/>
      <c r="B658" s="144" t="s">
        <v>6849</v>
      </c>
      <c r="C658" s="141" t="s">
        <v>6850</v>
      </c>
      <c r="D658" s="77" t="s">
        <v>6851</v>
      </c>
      <c r="E658" s="77" t="s">
        <v>6852</v>
      </c>
      <c r="F658" s="78" t="s">
        <v>6853</v>
      </c>
    </row>
    <row r="659" spans="1:7" s="86" customFormat="1">
      <c r="A659" s="155"/>
      <c r="B659" s="165">
        <v>26410</v>
      </c>
      <c r="C659" s="146" t="s">
        <v>6963</v>
      </c>
      <c r="D659" s="82">
        <f>F659*0.85</f>
        <v>7293</v>
      </c>
      <c r="E659" s="83">
        <v>0.15</v>
      </c>
      <c r="F659" s="84">
        <f>SUM(F661:F677)</f>
        <v>8580</v>
      </c>
      <c r="G659" s="85"/>
    </row>
    <row r="660" spans="1:7">
      <c r="A660" s="137"/>
      <c r="B660" s="140" t="s">
        <v>6856</v>
      </c>
      <c r="C660" s="141" t="s">
        <v>6857</v>
      </c>
      <c r="D660" s="77" t="s">
        <v>6858</v>
      </c>
      <c r="E660" s="77" t="s">
        <v>6859</v>
      </c>
      <c r="F660" s="77" t="s">
        <v>6860</v>
      </c>
    </row>
    <row r="661" spans="1:7" s="97" customFormat="1" ht="22.5">
      <c r="A661" s="155"/>
      <c r="B661" s="212" t="s">
        <v>675</v>
      </c>
      <c r="C661" s="136" t="s">
        <v>6964</v>
      </c>
      <c r="D661" s="160">
        <v>2310</v>
      </c>
      <c r="E661" s="161">
        <v>1</v>
      </c>
      <c r="F661" s="160">
        <v>2310</v>
      </c>
      <c r="G661" s="96"/>
    </row>
    <row r="662" spans="1:7">
      <c r="A662" s="137"/>
      <c r="B662" s="212" t="s">
        <v>84</v>
      </c>
      <c r="C662" s="136" t="s">
        <v>85</v>
      </c>
      <c r="D662" s="160">
        <v>1890</v>
      </c>
      <c r="E662" s="161">
        <v>1</v>
      </c>
      <c r="F662" s="160">
        <v>1890</v>
      </c>
    </row>
    <row r="663" spans="1:7">
      <c r="A663" s="137"/>
      <c r="B663" s="212" t="s">
        <v>554</v>
      </c>
      <c r="C663" s="136" t="s">
        <v>555</v>
      </c>
      <c r="D663" s="160">
        <v>420</v>
      </c>
      <c r="E663" s="161">
        <v>1</v>
      </c>
      <c r="F663" s="160">
        <v>420</v>
      </c>
    </row>
    <row r="664" spans="1:7">
      <c r="A664" s="137"/>
      <c r="B664" s="212" t="s">
        <v>4545</v>
      </c>
      <c r="C664" s="136" t="s">
        <v>4546</v>
      </c>
      <c r="D664" s="160">
        <v>530</v>
      </c>
      <c r="E664" s="161">
        <v>1</v>
      </c>
      <c r="F664" s="160">
        <v>530</v>
      </c>
    </row>
    <row r="665" spans="1:7">
      <c r="A665" s="137"/>
      <c r="B665" s="212" t="s">
        <v>4627</v>
      </c>
      <c r="C665" s="136" t="s">
        <v>4628</v>
      </c>
      <c r="D665" s="160">
        <v>490</v>
      </c>
      <c r="E665" s="161">
        <v>1</v>
      </c>
      <c r="F665" s="160">
        <v>490</v>
      </c>
    </row>
    <row r="666" spans="1:7">
      <c r="A666" s="137"/>
      <c r="B666" s="212" t="s">
        <v>4743</v>
      </c>
      <c r="C666" s="136" t="s">
        <v>4744</v>
      </c>
      <c r="D666" s="160">
        <v>160</v>
      </c>
      <c r="E666" s="161">
        <v>1</v>
      </c>
      <c r="F666" s="160">
        <v>160</v>
      </c>
    </row>
    <row r="667" spans="1:7">
      <c r="A667" s="137"/>
      <c r="B667" s="212" t="s">
        <v>4674</v>
      </c>
      <c r="C667" s="136" t="s">
        <v>4675</v>
      </c>
      <c r="D667" s="160">
        <v>160</v>
      </c>
      <c r="E667" s="161">
        <v>1</v>
      </c>
      <c r="F667" s="160">
        <v>160</v>
      </c>
    </row>
    <row r="668" spans="1:7">
      <c r="A668" s="137"/>
      <c r="B668" s="212" t="s">
        <v>4678</v>
      </c>
      <c r="C668" s="136" t="s">
        <v>4679</v>
      </c>
      <c r="D668" s="160">
        <v>160</v>
      </c>
      <c r="E668" s="161">
        <v>1</v>
      </c>
      <c r="F668" s="160">
        <v>160</v>
      </c>
    </row>
    <row r="669" spans="1:7">
      <c r="A669" s="137"/>
      <c r="B669" s="212" t="s">
        <v>4684</v>
      </c>
      <c r="C669" s="136" t="s">
        <v>4685</v>
      </c>
      <c r="D669" s="160">
        <v>160</v>
      </c>
      <c r="E669" s="161">
        <v>1</v>
      </c>
      <c r="F669" s="160">
        <v>160</v>
      </c>
    </row>
    <row r="670" spans="1:7">
      <c r="A670" s="151"/>
      <c r="B670" s="212" t="s">
        <v>4775</v>
      </c>
      <c r="C670" s="136" t="s">
        <v>4776</v>
      </c>
      <c r="D670" s="160">
        <v>230</v>
      </c>
      <c r="E670" s="161">
        <v>1</v>
      </c>
      <c r="F670" s="160">
        <v>230</v>
      </c>
    </row>
    <row r="671" spans="1:7">
      <c r="A671" s="152"/>
      <c r="B671" s="212" t="s">
        <v>4784</v>
      </c>
      <c r="C671" s="136" t="s">
        <v>6965</v>
      </c>
      <c r="D671" s="160">
        <v>160</v>
      </c>
      <c r="E671" s="161">
        <v>1</v>
      </c>
      <c r="F671" s="160">
        <v>160</v>
      </c>
    </row>
    <row r="672" spans="1:7">
      <c r="A672" s="137"/>
      <c r="B672" s="212" t="s">
        <v>4786</v>
      </c>
      <c r="C672" s="136" t="s">
        <v>4787</v>
      </c>
      <c r="D672" s="160">
        <v>160</v>
      </c>
      <c r="E672" s="161">
        <v>1</v>
      </c>
      <c r="F672" s="160">
        <v>160</v>
      </c>
    </row>
    <row r="673" spans="1:8">
      <c r="A673" s="137"/>
      <c r="B673" s="212" t="s">
        <v>4790</v>
      </c>
      <c r="C673" s="136" t="s">
        <v>6966</v>
      </c>
      <c r="D673" s="160">
        <v>230</v>
      </c>
      <c r="E673" s="161">
        <v>1</v>
      </c>
      <c r="F673" s="160">
        <v>230</v>
      </c>
    </row>
    <row r="674" spans="1:8">
      <c r="A674" s="137"/>
      <c r="B674" s="212" t="s">
        <v>4806</v>
      </c>
      <c r="C674" s="136" t="s">
        <v>4807</v>
      </c>
      <c r="D674" s="160">
        <v>250</v>
      </c>
      <c r="E674" s="161">
        <v>1</v>
      </c>
      <c r="F674" s="160">
        <v>250</v>
      </c>
    </row>
    <row r="675" spans="1:8" s="150" customFormat="1">
      <c r="A675" s="137"/>
      <c r="B675" s="212" t="s">
        <v>1076</v>
      </c>
      <c r="C675" s="136" t="s">
        <v>1077</v>
      </c>
      <c r="D675" s="160">
        <v>280</v>
      </c>
      <c r="E675" s="161">
        <v>1</v>
      </c>
      <c r="F675" s="160">
        <v>280</v>
      </c>
      <c r="G675" s="149"/>
    </row>
    <row r="676" spans="1:8">
      <c r="A676" s="137"/>
      <c r="B676" s="212" t="s">
        <v>4608</v>
      </c>
      <c r="C676" s="136" t="s">
        <v>4609</v>
      </c>
      <c r="D676" s="160">
        <v>540</v>
      </c>
      <c r="E676" s="161">
        <v>1</v>
      </c>
      <c r="F676" s="160">
        <v>540</v>
      </c>
    </row>
    <row r="677" spans="1:8">
      <c r="A677" s="137"/>
      <c r="B677" s="212" t="s">
        <v>4606</v>
      </c>
      <c r="C677" s="136" t="s">
        <v>4607</v>
      </c>
      <c r="D677" s="160">
        <v>450</v>
      </c>
      <c r="E677" s="161">
        <v>1</v>
      </c>
      <c r="F677" s="160">
        <v>450</v>
      </c>
    </row>
    <row r="678" spans="1:8" ht="33.75">
      <c r="A678" s="137"/>
      <c r="B678" s="144"/>
      <c r="C678" s="141" t="s">
        <v>6850</v>
      </c>
      <c r="D678" s="77" t="s">
        <v>6851</v>
      </c>
      <c r="E678" s="77" t="s">
        <v>6852</v>
      </c>
      <c r="F678" s="78" t="s">
        <v>6853</v>
      </c>
      <c r="H678" s="23"/>
    </row>
    <row r="679" spans="1:8">
      <c r="A679" s="137"/>
      <c r="B679" s="156" t="s">
        <v>6967</v>
      </c>
      <c r="C679" s="185" t="s">
        <v>6968</v>
      </c>
      <c r="D679" s="82">
        <f>F679*0.8</f>
        <v>12824</v>
      </c>
      <c r="E679" s="83">
        <v>0.2</v>
      </c>
      <c r="F679" s="84">
        <f>SUM(F681:F683)</f>
        <v>16030</v>
      </c>
    </row>
    <row r="680" spans="1:8">
      <c r="A680" s="137"/>
      <c r="B680" s="140" t="s">
        <v>6856</v>
      </c>
      <c r="C680" s="141" t="s">
        <v>6857</v>
      </c>
      <c r="D680" s="77" t="s">
        <v>6858</v>
      </c>
      <c r="E680" s="77" t="s">
        <v>6859</v>
      </c>
      <c r="F680" s="77" t="s">
        <v>6860</v>
      </c>
    </row>
    <row r="681" spans="1:8">
      <c r="A681" s="137"/>
      <c r="B681" s="142" t="s">
        <v>873</v>
      </c>
      <c r="C681" s="134" t="s">
        <v>874</v>
      </c>
      <c r="D681" s="168">
        <v>6000</v>
      </c>
      <c r="E681" s="161">
        <v>1</v>
      </c>
      <c r="F681" s="202">
        <v>6000</v>
      </c>
    </row>
    <row r="682" spans="1:8">
      <c r="A682" s="137"/>
      <c r="B682" s="212" t="s">
        <v>1141</v>
      </c>
      <c r="C682" s="136" t="s">
        <v>1142</v>
      </c>
      <c r="D682" s="160">
        <v>7000</v>
      </c>
      <c r="E682" s="161">
        <v>1</v>
      </c>
      <c r="F682" s="202">
        <v>7000</v>
      </c>
    </row>
    <row r="683" spans="1:8">
      <c r="A683" s="137"/>
      <c r="B683" s="142" t="s">
        <v>869</v>
      </c>
      <c r="C683" s="134" t="s">
        <v>870</v>
      </c>
      <c r="D683" s="168">
        <v>3030</v>
      </c>
      <c r="E683" s="161">
        <v>1</v>
      </c>
      <c r="F683" s="202">
        <v>3030</v>
      </c>
    </row>
    <row r="684" spans="1:8" ht="33.75">
      <c r="A684" s="137"/>
      <c r="B684" s="144"/>
      <c r="C684" s="141" t="s">
        <v>6850</v>
      </c>
      <c r="D684" s="77" t="s">
        <v>6851</v>
      </c>
      <c r="E684" s="77" t="s">
        <v>6852</v>
      </c>
      <c r="F684" s="78" t="s">
        <v>6853</v>
      </c>
    </row>
    <row r="685" spans="1:8">
      <c r="A685" s="137"/>
      <c r="B685" s="156" t="s">
        <v>6969</v>
      </c>
      <c r="C685" s="185" t="s">
        <v>6970</v>
      </c>
      <c r="D685" s="82">
        <f>F685*0.8</f>
        <v>15896</v>
      </c>
      <c r="E685" s="83">
        <v>0.2</v>
      </c>
      <c r="F685" s="84">
        <f>SUM(F687:F688)</f>
        <v>19870</v>
      </c>
    </row>
    <row r="686" spans="1:8">
      <c r="A686" s="151"/>
      <c r="B686" s="140" t="s">
        <v>6856</v>
      </c>
      <c r="C686" s="141" t="s">
        <v>6857</v>
      </c>
      <c r="D686" s="77" t="s">
        <v>6858</v>
      </c>
      <c r="E686" s="77" t="s">
        <v>6859</v>
      </c>
      <c r="F686" s="77" t="s">
        <v>6860</v>
      </c>
    </row>
    <row r="687" spans="1:8">
      <c r="A687" s="152"/>
      <c r="B687" s="142" t="s">
        <v>875</v>
      </c>
      <c r="C687" s="134" t="s">
        <v>876</v>
      </c>
      <c r="D687" s="143">
        <v>12870</v>
      </c>
      <c r="E687" s="161">
        <v>1</v>
      </c>
      <c r="F687" s="202">
        <v>12870</v>
      </c>
    </row>
    <row r="688" spans="1:8">
      <c r="A688" s="137"/>
      <c r="B688" s="212" t="s">
        <v>1141</v>
      </c>
      <c r="C688" s="136" t="s">
        <v>1142</v>
      </c>
      <c r="D688" s="161">
        <v>7000</v>
      </c>
      <c r="E688" s="161">
        <v>1</v>
      </c>
      <c r="F688" s="202">
        <v>7000</v>
      </c>
    </row>
    <row r="689" spans="1:6" ht="33.75">
      <c r="A689" s="218"/>
      <c r="B689" s="144" t="s">
        <v>6849</v>
      </c>
      <c r="C689" s="141" t="s">
        <v>6850</v>
      </c>
      <c r="D689" s="77" t="s">
        <v>6851</v>
      </c>
      <c r="E689" s="77" t="s">
        <v>6852</v>
      </c>
      <c r="F689" s="78" t="s">
        <v>6853</v>
      </c>
    </row>
    <row r="690" spans="1:6">
      <c r="A690" s="218"/>
      <c r="B690" s="165" t="s">
        <v>6971</v>
      </c>
      <c r="C690" s="146" t="s">
        <v>6972</v>
      </c>
      <c r="D690" s="82">
        <f>F690*0.7</f>
        <v>4375</v>
      </c>
      <c r="E690" s="83">
        <v>0.3</v>
      </c>
      <c r="F690" s="84">
        <f>SUM(F692:F711)</f>
        <v>6250</v>
      </c>
    </row>
    <row r="691" spans="1:6">
      <c r="A691" s="218"/>
      <c r="B691" s="140" t="s">
        <v>6856</v>
      </c>
      <c r="C691" s="141" t="s">
        <v>6857</v>
      </c>
      <c r="D691" s="89" t="s">
        <v>6858</v>
      </c>
      <c r="E691" s="89" t="s">
        <v>6859</v>
      </c>
      <c r="F691" s="89" t="s">
        <v>6860</v>
      </c>
    </row>
    <row r="692" spans="1:6">
      <c r="A692" s="218"/>
      <c r="B692" s="212" t="s">
        <v>4545</v>
      </c>
      <c r="C692" s="136" t="s">
        <v>4546</v>
      </c>
      <c r="D692" s="219">
        <v>530</v>
      </c>
      <c r="E692" s="161">
        <v>1</v>
      </c>
      <c r="F692" s="219">
        <v>530</v>
      </c>
    </row>
    <row r="693" spans="1:6">
      <c r="A693" s="218"/>
      <c r="B693" s="212" t="s">
        <v>4627</v>
      </c>
      <c r="C693" s="136" t="s">
        <v>4628</v>
      </c>
      <c r="D693" s="219">
        <v>490</v>
      </c>
      <c r="E693" s="161">
        <v>1</v>
      </c>
      <c r="F693" s="219">
        <v>490</v>
      </c>
    </row>
    <row r="694" spans="1:6">
      <c r="A694" s="218"/>
      <c r="B694" s="212" t="s">
        <v>4884</v>
      </c>
      <c r="C694" s="136" t="s">
        <v>4885</v>
      </c>
      <c r="D694" s="219">
        <v>1000</v>
      </c>
      <c r="E694" s="161">
        <v>1</v>
      </c>
      <c r="F694" s="219">
        <v>1000</v>
      </c>
    </row>
    <row r="695" spans="1:6">
      <c r="A695" s="218"/>
      <c r="B695" s="142" t="s">
        <v>5135</v>
      </c>
      <c r="C695" s="134" t="s">
        <v>6973</v>
      </c>
      <c r="D695" s="219">
        <v>190</v>
      </c>
      <c r="E695" s="161">
        <v>1</v>
      </c>
      <c r="F695" s="219">
        <v>190</v>
      </c>
    </row>
    <row r="696" spans="1:6">
      <c r="A696" s="218"/>
      <c r="B696" s="142" t="s">
        <v>5142</v>
      </c>
      <c r="C696" s="134" t="s">
        <v>6974</v>
      </c>
      <c r="D696" s="219">
        <v>190</v>
      </c>
      <c r="E696" s="161">
        <v>1</v>
      </c>
      <c r="F696" s="219">
        <v>190</v>
      </c>
    </row>
    <row r="697" spans="1:6">
      <c r="A697" s="218"/>
      <c r="B697" s="142" t="s">
        <v>5154</v>
      </c>
      <c r="C697" s="16" t="s">
        <v>5155</v>
      </c>
      <c r="D697" s="219">
        <v>190</v>
      </c>
      <c r="E697" s="161">
        <v>1</v>
      </c>
      <c r="F697" s="219">
        <v>190</v>
      </c>
    </row>
    <row r="698" spans="1:6">
      <c r="A698" s="218"/>
      <c r="B698" s="142" t="s">
        <v>5167</v>
      </c>
      <c r="C698" s="134" t="s">
        <v>6975</v>
      </c>
      <c r="D698" s="219">
        <v>290</v>
      </c>
      <c r="E698" s="161">
        <v>1</v>
      </c>
      <c r="F698" s="219">
        <v>290</v>
      </c>
    </row>
    <row r="699" spans="1:6" ht="12.75" customHeight="1">
      <c r="A699" s="218"/>
      <c r="B699" s="220" t="s">
        <v>5173</v>
      </c>
      <c r="C699" s="101" t="s">
        <v>5174</v>
      </c>
      <c r="D699" s="102">
        <v>190</v>
      </c>
      <c r="E699" s="103">
        <v>1</v>
      </c>
      <c r="F699" s="102">
        <v>190</v>
      </c>
    </row>
    <row r="700" spans="1:6">
      <c r="A700" s="218"/>
      <c r="B700" s="220" t="s">
        <v>5171</v>
      </c>
      <c r="C700" s="101" t="s">
        <v>5172</v>
      </c>
      <c r="D700" s="102">
        <v>290</v>
      </c>
      <c r="E700" s="103">
        <v>1</v>
      </c>
      <c r="F700" s="102">
        <v>290</v>
      </c>
    </row>
    <row r="701" spans="1:6">
      <c r="A701" s="151"/>
      <c r="B701" s="212" t="s">
        <v>4743</v>
      </c>
      <c r="C701" s="136" t="s">
        <v>4744</v>
      </c>
      <c r="D701" s="219">
        <v>160</v>
      </c>
      <c r="E701" s="161">
        <v>1</v>
      </c>
      <c r="F701" s="219">
        <v>160</v>
      </c>
    </row>
    <row r="702" spans="1:6">
      <c r="A702" s="152"/>
      <c r="B702" s="212" t="s">
        <v>4678</v>
      </c>
      <c r="C702" s="136" t="s">
        <v>4679</v>
      </c>
      <c r="D702" s="219">
        <v>160</v>
      </c>
      <c r="E702" s="161">
        <v>1</v>
      </c>
      <c r="F702" s="219">
        <v>160</v>
      </c>
    </row>
    <row r="703" spans="1:6">
      <c r="A703" s="137"/>
      <c r="B703" s="212" t="s">
        <v>4680</v>
      </c>
      <c r="C703" s="136" t="s">
        <v>4681</v>
      </c>
      <c r="D703" s="219">
        <v>160</v>
      </c>
      <c r="E703" s="161">
        <v>1</v>
      </c>
      <c r="F703" s="219">
        <v>160</v>
      </c>
    </row>
    <row r="704" spans="1:6">
      <c r="A704" s="137"/>
      <c r="B704" s="212" t="s">
        <v>4684</v>
      </c>
      <c r="C704" s="136" t="s">
        <v>4685</v>
      </c>
      <c r="D704" s="219">
        <v>160</v>
      </c>
      <c r="E704" s="161">
        <v>1</v>
      </c>
      <c r="F704" s="219">
        <v>160</v>
      </c>
    </row>
    <row r="705" spans="1:7">
      <c r="A705" s="137"/>
      <c r="B705" s="212" t="s">
        <v>4775</v>
      </c>
      <c r="C705" s="136" t="s">
        <v>4776</v>
      </c>
      <c r="D705" s="219">
        <v>230</v>
      </c>
      <c r="E705" s="161">
        <v>1</v>
      </c>
      <c r="F705" s="219">
        <v>230</v>
      </c>
    </row>
    <row r="706" spans="1:7">
      <c r="A706" s="137"/>
      <c r="B706" s="212" t="s">
        <v>4784</v>
      </c>
      <c r="C706" s="136" t="s">
        <v>6965</v>
      </c>
      <c r="D706" s="219">
        <v>160</v>
      </c>
      <c r="E706" s="161">
        <v>1</v>
      </c>
      <c r="F706" s="219">
        <v>160</v>
      </c>
    </row>
    <row r="707" spans="1:7">
      <c r="A707" s="137"/>
      <c r="B707" s="212" t="s">
        <v>4786</v>
      </c>
      <c r="C707" s="136" t="s">
        <v>4787</v>
      </c>
      <c r="D707" s="219">
        <v>160</v>
      </c>
      <c r="E707" s="161">
        <v>1</v>
      </c>
      <c r="F707" s="219">
        <v>160</v>
      </c>
    </row>
    <row r="708" spans="1:7">
      <c r="A708" s="137"/>
      <c r="B708" s="212" t="s">
        <v>554</v>
      </c>
      <c r="C708" s="136" t="s">
        <v>555</v>
      </c>
      <c r="D708" s="219">
        <v>420</v>
      </c>
      <c r="E708" s="161">
        <v>1</v>
      </c>
      <c r="F708" s="219">
        <v>420</v>
      </c>
    </row>
    <row r="709" spans="1:7">
      <c r="A709" s="137"/>
      <c r="B709" s="212" t="s">
        <v>576</v>
      </c>
      <c r="C709" s="136" t="s">
        <v>577</v>
      </c>
      <c r="D709" s="219">
        <v>680</v>
      </c>
      <c r="E709" s="161">
        <v>1</v>
      </c>
      <c r="F709" s="219">
        <v>680</v>
      </c>
    </row>
    <row r="710" spans="1:7">
      <c r="A710" s="137"/>
      <c r="B710" s="212" t="s">
        <v>5076</v>
      </c>
      <c r="C710" s="136" t="s">
        <v>5077</v>
      </c>
      <c r="D710" s="219">
        <v>340</v>
      </c>
      <c r="E710" s="161">
        <v>1</v>
      </c>
      <c r="F710" s="219">
        <v>340</v>
      </c>
    </row>
    <row r="711" spans="1:7" s="150" customFormat="1">
      <c r="A711" s="137"/>
      <c r="B711" s="186" t="s">
        <v>4573</v>
      </c>
      <c r="C711" s="136" t="s">
        <v>6976</v>
      </c>
      <c r="D711" s="219">
        <v>260</v>
      </c>
      <c r="E711" s="161">
        <v>1</v>
      </c>
      <c r="F711" s="219">
        <v>260</v>
      </c>
      <c r="G711" s="149"/>
    </row>
    <row r="712" spans="1:7" ht="33.75">
      <c r="A712" s="137"/>
      <c r="B712" s="144" t="s">
        <v>6849</v>
      </c>
      <c r="C712" s="141" t="s">
        <v>6850</v>
      </c>
      <c r="D712" s="77" t="s">
        <v>6851</v>
      </c>
      <c r="E712" s="77" t="s">
        <v>6852</v>
      </c>
      <c r="F712" s="78" t="s">
        <v>6853</v>
      </c>
    </row>
    <row r="713" spans="1:7">
      <c r="A713" s="137"/>
      <c r="B713" s="165" t="s">
        <v>6977</v>
      </c>
      <c r="C713" s="146" t="s">
        <v>6978</v>
      </c>
      <c r="D713" s="82">
        <f>F713*0.8</f>
        <v>6912</v>
      </c>
      <c r="E713" s="83">
        <v>0.2</v>
      </c>
      <c r="F713" s="84">
        <f>SUM(F715:F734)</f>
        <v>8640</v>
      </c>
    </row>
    <row r="714" spans="1:7">
      <c r="A714" s="137"/>
      <c r="B714" s="140" t="s">
        <v>6856</v>
      </c>
      <c r="C714" s="141" t="s">
        <v>6857</v>
      </c>
      <c r="D714" s="89" t="s">
        <v>6858</v>
      </c>
      <c r="E714" s="89" t="s">
        <v>6859</v>
      </c>
      <c r="F714" s="89" t="s">
        <v>6860</v>
      </c>
    </row>
    <row r="715" spans="1:7">
      <c r="A715" s="137"/>
      <c r="B715" s="212" t="s">
        <v>554</v>
      </c>
      <c r="C715" s="136" t="s">
        <v>555</v>
      </c>
      <c r="D715" s="160">
        <v>420</v>
      </c>
      <c r="E715" s="161">
        <v>1</v>
      </c>
      <c r="F715" s="160">
        <v>420</v>
      </c>
    </row>
    <row r="716" spans="1:7">
      <c r="A716" s="137"/>
      <c r="B716" s="212" t="s">
        <v>576</v>
      </c>
      <c r="C716" s="136" t="s">
        <v>577</v>
      </c>
      <c r="D716" s="160">
        <v>680</v>
      </c>
      <c r="E716" s="161">
        <v>1</v>
      </c>
      <c r="F716" s="160">
        <v>680</v>
      </c>
    </row>
    <row r="717" spans="1:7">
      <c r="A717" s="137"/>
      <c r="B717" s="212" t="s">
        <v>4545</v>
      </c>
      <c r="C717" s="136" t="s">
        <v>4546</v>
      </c>
      <c r="D717" s="160">
        <v>530</v>
      </c>
      <c r="E717" s="161">
        <v>1</v>
      </c>
      <c r="F717" s="160">
        <v>530</v>
      </c>
    </row>
    <row r="718" spans="1:7">
      <c r="A718" s="137"/>
      <c r="B718" s="212" t="s">
        <v>4627</v>
      </c>
      <c r="C718" s="136" t="s">
        <v>4628</v>
      </c>
      <c r="D718" s="160">
        <v>490</v>
      </c>
      <c r="E718" s="161">
        <v>1</v>
      </c>
      <c r="F718" s="160">
        <v>490</v>
      </c>
    </row>
    <row r="719" spans="1:7">
      <c r="A719" s="137"/>
      <c r="B719" s="212" t="s">
        <v>4884</v>
      </c>
      <c r="C719" s="136" t="s">
        <v>4885</v>
      </c>
      <c r="D719" s="160">
        <v>1000</v>
      </c>
      <c r="E719" s="161">
        <v>1</v>
      </c>
      <c r="F719" s="160">
        <v>1000</v>
      </c>
    </row>
    <row r="720" spans="1:7">
      <c r="A720" s="137"/>
      <c r="B720" s="100" t="s">
        <v>5167</v>
      </c>
      <c r="C720" s="101" t="s">
        <v>6862</v>
      </c>
      <c r="D720" s="102">
        <v>290</v>
      </c>
      <c r="E720" s="103">
        <v>1</v>
      </c>
      <c r="F720" s="102">
        <v>290</v>
      </c>
    </row>
    <row r="721" spans="1:6">
      <c r="A721" s="137"/>
      <c r="B721" s="100" t="s">
        <v>5171</v>
      </c>
      <c r="C721" s="101" t="s">
        <v>5172</v>
      </c>
      <c r="D721" s="102">
        <v>290</v>
      </c>
      <c r="E721" s="103">
        <v>1</v>
      </c>
      <c r="F721" s="102">
        <v>290</v>
      </c>
    </row>
    <row r="722" spans="1:6" ht="22.5">
      <c r="A722" s="137"/>
      <c r="B722" s="100" t="s">
        <v>5173</v>
      </c>
      <c r="C722" s="101" t="s">
        <v>5174</v>
      </c>
      <c r="D722" s="102">
        <v>190</v>
      </c>
      <c r="E722" s="103">
        <v>1</v>
      </c>
      <c r="F722" s="102">
        <v>190</v>
      </c>
    </row>
    <row r="723" spans="1:6">
      <c r="A723" s="137"/>
      <c r="B723" s="100" t="s">
        <v>5135</v>
      </c>
      <c r="C723" s="101" t="s">
        <v>5136</v>
      </c>
      <c r="D723" s="102">
        <v>190</v>
      </c>
      <c r="E723" s="103">
        <v>1</v>
      </c>
      <c r="F723" s="102">
        <v>190</v>
      </c>
    </row>
    <row r="724" spans="1:6">
      <c r="A724" s="137"/>
      <c r="B724" s="100" t="s">
        <v>5142</v>
      </c>
      <c r="C724" s="101" t="s">
        <v>6863</v>
      </c>
      <c r="D724" s="102">
        <v>190</v>
      </c>
      <c r="E724" s="103">
        <v>1</v>
      </c>
      <c r="F724" s="102">
        <v>190</v>
      </c>
    </row>
    <row r="725" spans="1:6">
      <c r="A725" s="137"/>
      <c r="B725" s="100" t="s">
        <v>5154</v>
      </c>
      <c r="C725" s="101" t="s">
        <v>5155</v>
      </c>
      <c r="D725" s="102">
        <v>190</v>
      </c>
      <c r="E725" s="103">
        <v>1</v>
      </c>
      <c r="F725" s="102">
        <v>190</v>
      </c>
    </row>
    <row r="726" spans="1:6">
      <c r="A726" s="137"/>
      <c r="B726" s="212" t="s">
        <v>4743</v>
      </c>
      <c r="C726" s="136" t="s">
        <v>4744</v>
      </c>
      <c r="D726" s="160">
        <v>160</v>
      </c>
      <c r="E726" s="161">
        <v>1</v>
      </c>
      <c r="F726" s="160">
        <v>160</v>
      </c>
    </row>
    <row r="727" spans="1:6">
      <c r="A727" s="151"/>
      <c r="B727" s="212" t="s">
        <v>4678</v>
      </c>
      <c r="C727" s="136" t="s">
        <v>4679</v>
      </c>
      <c r="D727" s="160">
        <v>160</v>
      </c>
      <c r="E727" s="161">
        <v>1</v>
      </c>
      <c r="F727" s="160">
        <v>160</v>
      </c>
    </row>
    <row r="728" spans="1:6">
      <c r="A728" s="152"/>
      <c r="B728" s="212" t="s">
        <v>4680</v>
      </c>
      <c r="C728" s="136" t="s">
        <v>4681</v>
      </c>
      <c r="D728" s="160">
        <v>160</v>
      </c>
      <c r="E728" s="161">
        <v>1</v>
      </c>
      <c r="F728" s="160">
        <v>160</v>
      </c>
    </row>
    <row r="729" spans="1:6">
      <c r="A729" s="137"/>
      <c r="B729" s="212" t="s">
        <v>4684</v>
      </c>
      <c r="C729" s="136" t="s">
        <v>4685</v>
      </c>
      <c r="D729" s="160">
        <v>160</v>
      </c>
      <c r="E729" s="161">
        <v>1</v>
      </c>
      <c r="F729" s="160">
        <v>160</v>
      </c>
    </row>
    <row r="730" spans="1:6">
      <c r="A730" s="137"/>
      <c r="B730" s="212" t="s">
        <v>4775</v>
      </c>
      <c r="C730" s="136" t="s">
        <v>4776</v>
      </c>
      <c r="D730" s="160">
        <v>230</v>
      </c>
      <c r="E730" s="161">
        <v>1</v>
      </c>
      <c r="F730" s="160">
        <v>230</v>
      </c>
    </row>
    <row r="731" spans="1:6">
      <c r="A731" s="137"/>
      <c r="B731" s="212" t="s">
        <v>4784</v>
      </c>
      <c r="C731" s="136" t="s">
        <v>6965</v>
      </c>
      <c r="D731" s="160">
        <v>160</v>
      </c>
      <c r="E731" s="161">
        <v>1</v>
      </c>
      <c r="F731" s="160">
        <v>160</v>
      </c>
    </row>
    <row r="732" spans="1:6">
      <c r="A732" s="137"/>
      <c r="B732" s="212" t="s">
        <v>4786</v>
      </c>
      <c r="C732" s="136" t="s">
        <v>4787</v>
      </c>
      <c r="D732" s="160">
        <v>160</v>
      </c>
      <c r="E732" s="161">
        <v>1</v>
      </c>
      <c r="F732" s="160">
        <v>160</v>
      </c>
    </row>
    <row r="733" spans="1:6">
      <c r="A733" s="137"/>
      <c r="B733" s="130" t="s">
        <v>84</v>
      </c>
      <c r="C733" s="16" t="s">
        <v>85</v>
      </c>
      <c r="D733" s="160">
        <v>1890</v>
      </c>
      <c r="E733" s="161">
        <v>1</v>
      </c>
      <c r="F733" s="160">
        <v>1890</v>
      </c>
    </row>
    <row r="734" spans="1:6">
      <c r="A734" s="137"/>
      <c r="B734" s="130" t="s">
        <v>459</v>
      </c>
      <c r="C734" s="16" t="s">
        <v>460</v>
      </c>
      <c r="D734" s="160">
        <v>1100</v>
      </c>
      <c r="E734" s="161">
        <v>1</v>
      </c>
      <c r="F734" s="160">
        <v>1100</v>
      </c>
    </row>
    <row r="735" spans="1:6" ht="33.75">
      <c r="A735" s="137"/>
      <c r="B735" s="144" t="s">
        <v>6849</v>
      </c>
      <c r="C735" s="141" t="s">
        <v>6850</v>
      </c>
      <c r="D735" s="77" t="s">
        <v>6851</v>
      </c>
      <c r="E735" s="77" t="s">
        <v>6852</v>
      </c>
      <c r="F735" s="78" t="s">
        <v>6853</v>
      </c>
    </row>
    <row r="736" spans="1:6">
      <c r="A736" s="137"/>
      <c r="B736" s="165">
        <v>45403</v>
      </c>
      <c r="C736" s="146" t="s">
        <v>6979</v>
      </c>
      <c r="D736" s="82">
        <f>F736*0.8</f>
        <v>11104</v>
      </c>
      <c r="E736" s="83">
        <v>0.2</v>
      </c>
      <c r="F736" s="84">
        <f>SUM(F738:F759)</f>
        <v>13880</v>
      </c>
    </row>
    <row r="737" spans="1:7">
      <c r="A737" s="137"/>
      <c r="B737" s="140" t="s">
        <v>6856</v>
      </c>
      <c r="C737" s="141" t="s">
        <v>6857</v>
      </c>
      <c r="D737" s="89" t="s">
        <v>6858</v>
      </c>
      <c r="E737" s="89" t="s">
        <v>6859</v>
      </c>
      <c r="F737" s="89" t="s">
        <v>6860</v>
      </c>
    </row>
    <row r="738" spans="1:7">
      <c r="A738" s="137"/>
      <c r="B738" s="212" t="s">
        <v>84</v>
      </c>
      <c r="C738" s="136" t="s">
        <v>85</v>
      </c>
      <c r="D738" s="160">
        <v>1890</v>
      </c>
      <c r="E738" s="161">
        <v>1</v>
      </c>
      <c r="F738" s="160">
        <v>1890</v>
      </c>
    </row>
    <row r="739" spans="1:7" s="97" customFormat="1">
      <c r="A739" s="155"/>
      <c r="B739" s="212" t="s">
        <v>459</v>
      </c>
      <c r="C739" s="136" t="s">
        <v>460</v>
      </c>
      <c r="D739" s="160">
        <v>1100</v>
      </c>
      <c r="E739" s="161">
        <v>1</v>
      </c>
      <c r="F739" s="160">
        <v>1100</v>
      </c>
      <c r="G739" s="96"/>
    </row>
    <row r="740" spans="1:7" s="97" customFormat="1" ht="22.5">
      <c r="A740" s="155"/>
      <c r="B740" s="212" t="s">
        <v>675</v>
      </c>
      <c r="C740" s="136" t="s">
        <v>6964</v>
      </c>
      <c r="D740" s="160">
        <v>2310</v>
      </c>
      <c r="E740" s="161">
        <v>1</v>
      </c>
      <c r="F740" s="160">
        <v>2310</v>
      </c>
      <c r="G740" s="96"/>
    </row>
    <row r="741" spans="1:7">
      <c r="A741" s="137"/>
      <c r="B741" s="212" t="s">
        <v>869</v>
      </c>
      <c r="C741" s="136" t="s">
        <v>870</v>
      </c>
      <c r="D741" s="160">
        <v>3030</v>
      </c>
      <c r="E741" s="161">
        <v>1</v>
      </c>
      <c r="F741" s="160">
        <v>3030</v>
      </c>
    </row>
    <row r="742" spans="1:7">
      <c r="A742" s="137"/>
      <c r="B742" s="212" t="s">
        <v>4545</v>
      </c>
      <c r="C742" s="136" t="s">
        <v>4546</v>
      </c>
      <c r="D742" s="160">
        <v>530</v>
      </c>
      <c r="E742" s="161">
        <v>1</v>
      </c>
      <c r="F742" s="160">
        <v>530</v>
      </c>
    </row>
    <row r="743" spans="1:7">
      <c r="A743" s="137"/>
      <c r="B743" s="212" t="s">
        <v>4627</v>
      </c>
      <c r="C743" s="136" t="s">
        <v>4628</v>
      </c>
      <c r="D743" s="160">
        <v>490</v>
      </c>
      <c r="E743" s="161">
        <v>1</v>
      </c>
      <c r="F743" s="160">
        <v>490</v>
      </c>
    </row>
    <row r="744" spans="1:7" s="150" customFormat="1">
      <c r="A744" s="137"/>
      <c r="B744" s="212" t="s">
        <v>4884</v>
      </c>
      <c r="C744" s="136" t="s">
        <v>4885</v>
      </c>
      <c r="D744" s="160">
        <v>1000</v>
      </c>
      <c r="E744" s="161">
        <v>1</v>
      </c>
      <c r="F744" s="160">
        <v>1000</v>
      </c>
      <c r="G744" s="149"/>
    </row>
    <row r="745" spans="1:7" s="150" customFormat="1">
      <c r="A745" s="137"/>
      <c r="B745" s="100" t="s">
        <v>5167</v>
      </c>
      <c r="C745" s="101" t="s">
        <v>6862</v>
      </c>
      <c r="D745" s="102">
        <v>290</v>
      </c>
      <c r="E745" s="103">
        <v>1</v>
      </c>
      <c r="F745" s="102">
        <v>290</v>
      </c>
      <c r="G745" s="149"/>
    </row>
    <row r="746" spans="1:7" s="150" customFormat="1">
      <c r="A746" s="137"/>
      <c r="B746" s="100" t="s">
        <v>5171</v>
      </c>
      <c r="C746" s="101" t="s">
        <v>5172</v>
      </c>
      <c r="D746" s="102">
        <v>290</v>
      </c>
      <c r="E746" s="103">
        <v>1</v>
      </c>
      <c r="F746" s="102">
        <v>290</v>
      </c>
      <c r="G746" s="149"/>
    </row>
    <row r="747" spans="1:7" s="150" customFormat="1" ht="22.5">
      <c r="A747" s="137"/>
      <c r="B747" s="100" t="s">
        <v>5173</v>
      </c>
      <c r="C747" s="101" t="s">
        <v>5174</v>
      </c>
      <c r="D747" s="102">
        <v>190</v>
      </c>
      <c r="E747" s="103">
        <v>1</v>
      </c>
      <c r="F747" s="102">
        <v>190</v>
      </c>
      <c r="G747" s="149"/>
    </row>
    <row r="748" spans="1:7" s="150" customFormat="1">
      <c r="A748" s="137"/>
      <c r="B748" s="100" t="s">
        <v>5135</v>
      </c>
      <c r="C748" s="101" t="s">
        <v>5136</v>
      </c>
      <c r="D748" s="102">
        <v>190</v>
      </c>
      <c r="E748" s="103">
        <v>1</v>
      </c>
      <c r="F748" s="102">
        <v>190</v>
      </c>
      <c r="G748" s="149"/>
    </row>
    <row r="749" spans="1:7" s="150" customFormat="1">
      <c r="A749" s="137"/>
      <c r="B749" s="100" t="s">
        <v>5142</v>
      </c>
      <c r="C749" s="101" t="s">
        <v>6863</v>
      </c>
      <c r="D749" s="102">
        <v>190</v>
      </c>
      <c r="E749" s="103">
        <v>1</v>
      </c>
      <c r="F749" s="102">
        <v>190</v>
      </c>
      <c r="G749" s="149"/>
    </row>
    <row r="750" spans="1:7">
      <c r="A750" s="137"/>
      <c r="B750" s="100" t="s">
        <v>5154</v>
      </c>
      <c r="C750" s="101" t="s">
        <v>5155</v>
      </c>
      <c r="D750" s="102">
        <v>190</v>
      </c>
      <c r="E750" s="103">
        <v>1</v>
      </c>
      <c r="F750" s="102">
        <v>190</v>
      </c>
    </row>
    <row r="751" spans="1:7">
      <c r="A751" s="137"/>
      <c r="B751" s="212" t="s">
        <v>4674</v>
      </c>
      <c r="C751" s="136" t="s">
        <v>4675</v>
      </c>
      <c r="D751" s="160">
        <v>160</v>
      </c>
      <c r="E751" s="161">
        <v>1</v>
      </c>
      <c r="F751" s="160">
        <v>160</v>
      </c>
    </row>
    <row r="752" spans="1:7">
      <c r="A752" s="137"/>
      <c r="B752" s="212" t="s">
        <v>4678</v>
      </c>
      <c r="C752" s="136" t="s">
        <v>4679</v>
      </c>
      <c r="D752" s="160">
        <v>160</v>
      </c>
      <c r="E752" s="161">
        <v>1</v>
      </c>
      <c r="F752" s="160">
        <v>160</v>
      </c>
    </row>
    <row r="753" spans="1:7">
      <c r="A753" s="137"/>
      <c r="B753" s="212" t="s">
        <v>4680</v>
      </c>
      <c r="C753" s="136" t="s">
        <v>4681</v>
      </c>
      <c r="D753" s="160">
        <v>160</v>
      </c>
      <c r="E753" s="161">
        <v>1</v>
      </c>
      <c r="F753" s="160">
        <v>160</v>
      </c>
    </row>
    <row r="754" spans="1:7">
      <c r="A754" s="137"/>
      <c r="B754" s="212" t="s">
        <v>4684</v>
      </c>
      <c r="C754" s="136" t="s">
        <v>4685</v>
      </c>
      <c r="D754" s="160">
        <v>160</v>
      </c>
      <c r="E754" s="161">
        <v>1</v>
      </c>
      <c r="F754" s="160">
        <v>160</v>
      </c>
    </row>
    <row r="755" spans="1:7">
      <c r="A755" s="137"/>
      <c r="B755" s="212" t="s">
        <v>4775</v>
      </c>
      <c r="C755" s="136" t="s">
        <v>4776</v>
      </c>
      <c r="D755" s="160">
        <v>230</v>
      </c>
      <c r="E755" s="161">
        <v>1</v>
      </c>
      <c r="F755" s="160">
        <v>230</v>
      </c>
    </row>
    <row r="756" spans="1:7" s="150" customFormat="1">
      <c r="A756" s="137"/>
      <c r="B756" s="212" t="s">
        <v>4784</v>
      </c>
      <c r="C756" s="136" t="s">
        <v>6965</v>
      </c>
      <c r="D756" s="160">
        <v>160</v>
      </c>
      <c r="E756" s="161">
        <v>1</v>
      </c>
      <c r="F756" s="160">
        <v>160</v>
      </c>
      <c r="G756" s="149"/>
    </row>
    <row r="757" spans="1:7">
      <c r="A757" s="137"/>
      <c r="B757" s="212" t="s">
        <v>4786</v>
      </c>
      <c r="C757" s="136" t="s">
        <v>4787</v>
      </c>
      <c r="D757" s="160">
        <v>160</v>
      </c>
      <c r="E757" s="161">
        <v>1</v>
      </c>
      <c r="F757" s="160">
        <v>160</v>
      </c>
    </row>
    <row r="758" spans="1:7">
      <c r="A758" s="137"/>
      <c r="B758" s="212" t="s">
        <v>554</v>
      </c>
      <c r="C758" s="136" t="s">
        <v>555</v>
      </c>
      <c r="D758" s="160">
        <v>420</v>
      </c>
      <c r="E758" s="161">
        <v>1</v>
      </c>
      <c r="F758" s="160">
        <v>420</v>
      </c>
    </row>
    <row r="759" spans="1:7">
      <c r="B759" s="212" t="s">
        <v>5088</v>
      </c>
      <c r="C759" s="136" t="s">
        <v>6980</v>
      </c>
      <c r="D759" s="160">
        <v>580</v>
      </c>
      <c r="E759" s="161">
        <v>1</v>
      </c>
      <c r="F759" s="160">
        <v>580</v>
      </c>
    </row>
    <row r="760" spans="1:7" ht="33.75">
      <c r="B760" s="75" t="s">
        <v>6849</v>
      </c>
      <c r="C760" s="77" t="s">
        <v>6850</v>
      </c>
      <c r="D760" s="77" t="s">
        <v>6851</v>
      </c>
      <c r="E760" s="77" t="s">
        <v>6852</v>
      </c>
      <c r="F760" s="78" t="s">
        <v>6853</v>
      </c>
    </row>
    <row r="761" spans="1:7">
      <c r="A761" s="148"/>
      <c r="B761" s="80">
        <v>42846</v>
      </c>
      <c r="C761" s="82" t="s">
        <v>6981</v>
      </c>
      <c r="D761" s="82">
        <f>F761*0.75</f>
        <v>7462.5</v>
      </c>
      <c r="E761" s="83">
        <v>0.25</v>
      </c>
      <c r="F761" s="84">
        <f>SUM(F763:F786)</f>
        <v>9950</v>
      </c>
    </row>
    <row r="762" spans="1:7">
      <c r="B762" s="221" t="s">
        <v>6856</v>
      </c>
      <c r="C762" s="77" t="s">
        <v>6857</v>
      </c>
      <c r="D762" s="77" t="s">
        <v>6858</v>
      </c>
      <c r="E762" s="77" t="s">
        <v>6859</v>
      </c>
      <c r="F762" s="77" t="s">
        <v>6860</v>
      </c>
    </row>
    <row r="763" spans="1:7">
      <c r="A763" s="218"/>
      <c r="B763" s="212" t="s">
        <v>4545</v>
      </c>
      <c r="C763" s="136" t="s">
        <v>4546</v>
      </c>
      <c r="D763" s="219">
        <v>530</v>
      </c>
      <c r="E763" s="161">
        <v>1</v>
      </c>
      <c r="F763" s="219">
        <v>530</v>
      </c>
    </row>
    <row r="764" spans="1:7" s="150" customFormat="1">
      <c r="A764" s="218"/>
      <c r="B764" s="212" t="s">
        <v>4627</v>
      </c>
      <c r="C764" s="136" t="s">
        <v>4628</v>
      </c>
      <c r="D764" s="219">
        <v>490</v>
      </c>
      <c r="E764" s="161">
        <v>1</v>
      </c>
      <c r="F764" s="219">
        <v>490</v>
      </c>
      <c r="G764" s="149"/>
    </row>
    <row r="765" spans="1:7">
      <c r="A765" s="218"/>
      <c r="B765" s="212" t="s">
        <v>4884</v>
      </c>
      <c r="C765" s="136" t="s">
        <v>4885</v>
      </c>
      <c r="D765" s="219">
        <v>1000</v>
      </c>
      <c r="E765" s="161">
        <v>1</v>
      </c>
      <c r="F765" s="219">
        <v>1000</v>
      </c>
    </row>
    <row r="766" spans="1:7">
      <c r="A766" s="218"/>
      <c r="B766" s="100" t="s">
        <v>5167</v>
      </c>
      <c r="C766" s="101" t="s">
        <v>6862</v>
      </c>
      <c r="D766" s="102">
        <v>290</v>
      </c>
      <c r="E766" s="103">
        <v>1</v>
      </c>
      <c r="F766" s="102">
        <v>290</v>
      </c>
    </row>
    <row r="767" spans="1:7">
      <c r="A767" s="218"/>
      <c r="B767" s="100" t="s">
        <v>5171</v>
      </c>
      <c r="C767" s="101" t="s">
        <v>5172</v>
      </c>
      <c r="D767" s="102">
        <v>290</v>
      </c>
      <c r="E767" s="103">
        <v>1</v>
      </c>
      <c r="F767" s="102">
        <v>290</v>
      </c>
    </row>
    <row r="768" spans="1:7" ht="22.5">
      <c r="A768" s="218"/>
      <c r="B768" s="100" t="s">
        <v>5173</v>
      </c>
      <c r="C768" s="101" t="s">
        <v>5174</v>
      </c>
      <c r="D768" s="102">
        <v>190</v>
      </c>
      <c r="E768" s="103">
        <v>1</v>
      </c>
      <c r="F768" s="102">
        <v>190</v>
      </c>
    </row>
    <row r="769" spans="1:7">
      <c r="A769" s="218"/>
      <c r="B769" s="100" t="s">
        <v>5135</v>
      </c>
      <c r="C769" s="101" t="s">
        <v>5136</v>
      </c>
      <c r="D769" s="102">
        <v>190</v>
      </c>
      <c r="E769" s="103">
        <v>1</v>
      </c>
      <c r="F769" s="102">
        <v>190</v>
      </c>
    </row>
    <row r="770" spans="1:7">
      <c r="A770" s="218"/>
      <c r="B770" s="100" t="s">
        <v>5142</v>
      </c>
      <c r="C770" s="101" t="s">
        <v>6863</v>
      </c>
      <c r="D770" s="102">
        <v>190</v>
      </c>
      <c r="E770" s="103">
        <v>1</v>
      </c>
      <c r="F770" s="102">
        <v>190</v>
      </c>
    </row>
    <row r="771" spans="1:7">
      <c r="A771" s="218"/>
      <c r="B771" s="100" t="s">
        <v>5154</v>
      </c>
      <c r="C771" s="101" t="s">
        <v>5155</v>
      </c>
      <c r="D771" s="102">
        <v>190</v>
      </c>
      <c r="E771" s="103">
        <v>1</v>
      </c>
      <c r="F771" s="102">
        <v>190</v>
      </c>
    </row>
    <row r="772" spans="1:7">
      <c r="B772" s="212" t="s">
        <v>4743</v>
      </c>
      <c r="C772" s="136" t="s">
        <v>4744</v>
      </c>
      <c r="D772" s="219">
        <v>160</v>
      </c>
      <c r="E772" s="161">
        <v>1</v>
      </c>
      <c r="F772" s="219">
        <v>160</v>
      </c>
    </row>
    <row r="773" spans="1:7">
      <c r="A773" s="148"/>
      <c r="B773" s="212" t="s">
        <v>4678</v>
      </c>
      <c r="C773" s="136" t="s">
        <v>4679</v>
      </c>
      <c r="D773" s="219">
        <v>160</v>
      </c>
      <c r="E773" s="161">
        <v>1</v>
      </c>
      <c r="F773" s="219">
        <v>160</v>
      </c>
    </row>
    <row r="774" spans="1:7">
      <c r="A774" s="222"/>
      <c r="B774" s="212" t="s">
        <v>4680</v>
      </c>
      <c r="C774" s="136" t="s">
        <v>4681</v>
      </c>
      <c r="D774" s="219">
        <v>160</v>
      </c>
      <c r="E774" s="161">
        <v>1</v>
      </c>
      <c r="F774" s="219">
        <v>160</v>
      </c>
    </row>
    <row r="775" spans="1:7">
      <c r="A775" s="222"/>
      <c r="B775" s="212" t="s">
        <v>4684</v>
      </c>
      <c r="C775" s="136" t="s">
        <v>4685</v>
      </c>
      <c r="D775" s="219">
        <v>160</v>
      </c>
      <c r="E775" s="161">
        <v>1</v>
      </c>
      <c r="F775" s="219">
        <v>160</v>
      </c>
    </row>
    <row r="776" spans="1:7" s="150" customFormat="1">
      <c r="A776" s="222"/>
      <c r="B776" s="212" t="s">
        <v>4775</v>
      </c>
      <c r="C776" s="136" t="s">
        <v>4776</v>
      </c>
      <c r="D776" s="219">
        <v>230</v>
      </c>
      <c r="E776" s="161">
        <v>1</v>
      </c>
      <c r="F776" s="219">
        <v>230</v>
      </c>
      <c r="G776" s="149"/>
    </row>
    <row r="777" spans="1:7" s="150" customFormat="1">
      <c r="A777" s="222"/>
      <c r="B777" s="100" t="s">
        <v>4777</v>
      </c>
      <c r="C777" s="101" t="s">
        <v>4778</v>
      </c>
      <c r="D777" s="102">
        <v>230</v>
      </c>
      <c r="E777" s="103">
        <v>1</v>
      </c>
      <c r="F777" s="102">
        <v>230</v>
      </c>
      <c r="G777" s="149"/>
    </row>
    <row r="778" spans="1:7">
      <c r="A778" s="222"/>
      <c r="B778" s="212" t="s">
        <v>4784</v>
      </c>
      <c r="C778" s="136" t="s">
        <v>6965</v>
      </c>
      <c r="D778" s="219">
        <v>160</v>
      </c>
      <c r="E778" s="161">
        <v>1</v>
      </c>
      <c r="F778" s="219">
        <v>160</v>
      </c>
    </row>
    <row r="779" spans="1:7">
      <c r="A779" s="222"/>
      <c r="B779" s="212" t="s">
        <v>4786</v>
      </c>
      <c r="C779" s="136" t="s">
        <v>4787</v>
      </c>
      <c r="D779" s="219">
        <v>160</v>
      </c>
      <c r="E779" s="161">
        <v>1</v>
      </c>
      <c r="F779" s="219">
        <v>160</v>
      </c>
    </row>
    <row r="780" spans="1:7">
      <c r="A780" s="222"/>
      <c r="B780" s="212" t="s">
        <v>554</v>
      </c>
      <c r="C780" s="136" t="s">
        <v>555</v>
      </c>
      <c r="D780" s="219">
        <v>420</v>
      </c>
      <c r="E780" s="161">
        <v>1</v>
      </c>
      <c r="F780" s="219">
        <v>420</v>
      </c>
    </row>
    <row r="781" spans="1:7">
      <c r="B781" s="212" t="s">
        <v>5086</v>
      </c>
      <c r="C781" s="136" t="s">
        <v>5087</v>
      </c>
      <c r="D781" s="219">
        <v>2150</v>
      </c>
      <c r="E781" s="161">
        <v>1</v>
      </c>
      <c r="F781" s="219">
        <v>2150</v>
      </c>
    </row>
    <row r="782" spans="1:7">
      <c r="A782" s="148"/>
      <c r="B782" s="212" t="s">
        <v>4595</v>
      </c>
      <c r="C782" s="136" t="s">
        <v>4596</v>
      </c>
      <c r="D782" s="219">
        <v>570</v>
      </c>
      <c r="E782" s="161">
        <v>1</v>
      </c>
      <c r="F782" s="219">
        <v>570</v>
      </c>
    </row>
    <row r="783" spans="1:7">
      <c r="A783" s="222"/>
      <c r="B783" s="223" t="s">
        <v>5802</v>
      </c>
      <c r="C783" s="224" t="s">
        <v>5803</v>
      </c>
      <c r="D783" s="219">
        <v>1370</v>
      </c>
      <c r="E783" s="161">
        <v>1</v>
      </c>
      <c r="F783" s="219">
        <v>1370</v>
      </c>
    </row>
    <row r="784" spans="1:7">
      <c r="A784" s="222"/>
      <c r="B784" s="212" t="s">
        <v>4766</v>
      </c>
      <c r="C784" s="136" t="s">
        <v>4767</v>
      </c>
      <c r="D784" s="219">
        <v>160</v>
      </c>
      <c r="E784" s="161">
        <v>1</v>
      </c>
      <c r="F784" s="219">
        <v>160</v>
      </c>
    </row>
    <row r="785" spans="1:7">
      <c r="A785" s="222"/>
      <c r="B785" s="212" t="s">
        <v>4815</v>
      </c>
      <c r="C785" s="136" t="s">
        <v>4816</v>
      </c>
      <c r="D785" s="219">
        <v>250</v>
      </c>
      <c r="E785" s="161">
        <v>1</v>
      </c>
      <c r="F785" s="219">
        <v>250</v>
      </c>
    </row>
    <row r="786" spans="1:7">
      <c r="A786" s="222"/>
      <c r="B786" s="212" t="s">
        <v>4817</v>
      </c>
      <c r="C786" s="136" t="s">
        <v>4818</v>
      </c>
      <c r="D786" s="219">
        <v>250</v>
      </c>
      <c r="E786" s="161">
        <v>1</v>
      </c>
      <c r="F786" s="219">
        <v>250</v>
      </c>
    </row>
    <row r="787" spans="1:7" ht="33.75">
      <c r="A787" s="222"/>
      <c r="B787" s="144" t="s">
        <v>6849</v>
      </c>
      <c r="C787" s="141" t="s">
        <v>6850</v>
      </c>
      <c r="D787" s="77" t="s">
        <v>6851</v>
      </c>
      <c r="E787" s="77" t="s">
        <v>6852</v>
      </c>
      <c r="F787" s="78" t="s">
        <v>6853</v>
      </c>
    </row>
    <row r="788" spans="1:7">
      <c r="A788" s="222"/>
      <c r="B788" s="165">
        <v>31158</v>
      </c>
      <c r="C788" s="146" t="s">
        <v>6982</v>
      </c>
      <c r="D788" s="82">
        <f>F788*0.75</f>
        <v>10312.5</v>
      </c>
      <c r="E788" s="83">
        <v>0.25</v>
      </c>
      <c r="F788" s="84">
        <f>SUM(F790:F815)</f>
        <v>13750</v>
      </c>
    </row>
    <row r="789" spans="1:7">
      <c r="A789" s="222"/>
      <c r="B789" s="140" t="s">
        <v>6856</v>
      </c>
      <c r="C789" s="141" t="s">
        <v>6857</v>
      </c>
      <c r="D789" s="89" t="s">
        <v>6858</v>
      </c>
      <c r="E789" s="89" t="s">
        <v>6859</v>
      </c>
      <c r="F789" s="89" t="s">
        <v>6860</v>
      </c>
    </row>
    <row r="790" spans="1:7" s="150" customFormat="1">
      <c r="A790" s="222"/>
      <c r="B790" s="212" t="s">
        <v>4545</v>
      </c>
      <c r="C790" s="136" t="s">
        <v>4546</v>
      </c>
      <c r="D790" s="219">
        <v>530</v>
      </c>
      <c r="E790" s="161">
        <v>1</v>
      </c>
      <c r="F790" s="219">
        <v>530</v>
      </c>
      <c r="G790" s="149"/>
    </row>
    <row r="791" spans="1:7">
      <c r="B791" s="212" t="s">
        <v>4627</v>
      </c>
      <c r="C791" s="136" t="s">
        <v>4628</v>
      </c>
      <c r="D791" s="219">
        <v>490</v>
      </c>
      <c r="E791" s="161">
        <v>1</v>
      </c>
      <c r="F791" s="219">
        <v>490</v>
      </c>
    </row>
    <row r="792" spans="1:7">
      <c r="A792" s="148"/>
      <c r="B792" s="212" t="s">
        <v>4884</v>
      </c>
      <c r="C792" s="136" t="s">
        <v>4885</v>
      </c>
      <c r="D792" s="219">
        <v>1000</v>
      </c>
      <c r="E792" s="161">
        <v>1</v>
      </c>
      <c r="F792" s="219">
        <v>1000</v>
      </c>
    </row>
    <row r="793" spans="1:7">
      <c r="A793" s="148"/>
      <c r="B793" s="100" t="s">
        <v>5167</v>
      </c>
      <c r="C793" s="101" t="s">
        <v>6862</v>
      </c>
      <c r="D793" s="102">
        <v>290</v>
      </c>
      <c r="E793" s="103">
        <v>1</v>
      </c>
      <c r="F793" s="102">
        <v>290</v>
      </c>
    </row>
    <row r="794" spans="1:7">
      <c r="A794" s="148"/>
      <c r="B794" s="100" t="s">
        <v>5171</v>
      </c>
      <c r="C794" s="101" t="s">
        <v>5172</v>
      </c>
      <c r="D794" s="102">
        <v>290</v>
      </c>
      <c r="E794" s="103">
        <v>1</v>
      </c>
      <c r="F794" s="102">
        <v>290</v>
      </c>
    </row>
    <row r="795" spans="1:7" ht="22.5">
      <c r="A795" s="148"/>
      <c r="B795" s="100" t="s">
        <v>5173</v>
      </c>
      <c r="C795" s="101" t="s">
        <v>5174</v>
      </c>
      <c r="D795" s="102">
        <v>190</v>
      </c>
      <c r="E795" s="103">
        <v>1</v>
      </c>
      <c r="F795" s="102">
        <v>190</v>
      </c>
    </row>
    <row r="796" spans="1:7">
      <c r="A796" s="148"/>
      <c r="B796" s="100" t="s">
        <v>5135</v>
      </c>
      <c r="C796" s="101" t="s">
        <v>5136</v>
      </c>
      <c r="D796" s="102">
        <v>190</v>
      </c>
      <c r="E796" s="103">
        <v>1</v>
      </c>
      <c r="F796" s="102">
        <v>190</v>
      </c>
    </row>
    <row r="797" spans="1:7">
      <c r="A797" s="148"/>
      <c r="B797" s="100" t="s">
        <v>5142</v>
      </c>
      <c r="C797" s="101" t="s">
        <v>6863</v>
      </c>
      <c r="D797" s="102">
        <v>190</v>
      </c>
      <c r="E797" s="103">
        <v>1</v>
      </c>
      <c r="F797" s="102">
        <v>190</v>
      </c>
    </row>
    <row r="798" spans="1:7">
      <c r="A798" s="222"/>
      <c r="B798" s="100" t="s">
        <v>5154</v>
      </c>
      <c r="C798" s="101" t="s">
        <v>5155</v>
      </c>
      <c r="D798" s="102">
        <v>190</v>
      </c>
      <c r="E798" s="103">
        <v>1</v>
      </c>
      <c r="F798" s="102">
        <v>190</v>
      </c>
    </row>
    <row r="799" spans="1:7">
      <c r="A799" s="222"/>
      <c r="B799" s="212" t="s">
        <v>4743</v>
      </c>
      <c r="C799" s="136" t="s">
        <v>4744</v>
      </c>
      <c r="D799" s="219">
        <v>160</v>
      </c>
      <c r="E799" s="161">
        <v>1</v>
      </c>
      <c r="F799" s="219">
        <v>160</v>
      </c>
    </row>
    <row r="800" spans="1:7">
      <c r="A800" s="222"/>
      <c r="B800" s="212" t="s">
        <v>4678</v>
      </c>
      <c r="C800" s="136" t="s">
        <v>4679</v>
      </c>
      <c r="D800" s="219">
        <v>160</v>
      </c>
      <c r="E800" s="161">
        <v>1</v>
      </c>
      <c r="F800" s="219">
        <v>160</v>
      </c>
    </row>
    <row r="801" spans="1:7">
      <c r="A801" s="222"/>
      <c r="B801" s="212" t="s">
        <v>4680</v>
      </c>
      <c r="C801" s="136" t="s">
        <v>4681</v>
      </c>
      <c r="D801" s="219">
        <v>160</v>
      </c>
      <c r="E801" s="161">
        <v>1</v>
      </c>
      <c r="F801" s="219">
        <v>160</v>
      </c>
    </row>
    <row r="802" spans="1:7">
      <c r="A802" s="222"/>
      <c r="B802" s="212" t="s">
        <v>4684</v>
      </c>
      <c r="C802" s="136" t="s">
        <v>4685</v>
      </c>
      <c r="D802" s="219">
        <v>160</v>
      </c>
      <c r="E802" s="161">
        <v>1</v>
      </c>
      <c r="F802" s="219">
        <v>160</v>
      </c>
    </row>
    <row r="803" spans="1:7">
      <c r="A803" s="222"/>
      <c r="B803" s="212" t="s">
        <v>4775</v>
      </c>
      <c r="C803" s="136" t="s">
        <v>4776</v>
      </c>
      <c r="D803" s="219">
        <v>230</v>
      </c>
      <c r="E803" s="161">
        <v>1</v>
      </c>
      <c r="F803" s="219">
        <v>230</v>
      </c>
    </row>
    <row r="804" spans="1:7">
      <c r="A804" s="222"/>
      <c r="B804" s="100" t="s">
        <v>4777</v>
      </c>
      <c r="C804" s="101" t="s">
        <v>4778</v>
      </c>
      <c r="D804" s="102">
        <v>230</v>
      </c>
      <c r="E804" s="103">
        <v>1</v>
      </c>
      <c r="F804" s="102">
        <v>230</v>
      </c>
    </row>
    <row r="805" spans="1:7">
      <c r="A805" s="222"/>
      <c r="B805" s="212" t="s">
        <v>4784</v>
      </c>
      <c r="C805" s="136" t="s">
        <v>6965</v>
      </c>
      <c r="D805" s="219">
        <v>160</v>
      </c>
      <c r="E805" s="161">
        <v>1</v>
      </c>
      <c r="F805" s="219">
        <v>160</v>
      </c>
    </row>
    <row r="806" spans="1:7" s="150" customFormat="1">
      <c r="A806" s="222"/>
      <c r="B806" s="212" t="s">
        <v>4786</v>
      </c>
      <c r="C806" s="136" t="s">
        <v>4787</v>
      </c>
      <c r="D806" s="219">
        <v>160</v>
      </c>
      <c r="E806" s="161">
        <v>1</v>
      </c>
      <c r="F806" s="219">
        <v>160</v>
      </c>
      <c r="G806" s="149"/>
    </row>
    <row r="807" spans="1:7">
      <c r="B807" s="212" t="s">
        <v>554</v>
      </c>
      <c r="C807" s="136" t="s">
        <v>555</v>
      </c>
      <c r="D807" s="219">
        <v>420</v>
      </c>
      <c r="E807" s="161">
        <v>1</v>
      </c>
      <c r="F807" s="219">
        <v>420</v>
      </c>
    </row>
    <row r="808" spans="1:7">
      <c r="A808" s="148"/>
      <c r="B808" s="142" t="s">
        <v>5086</v>
      </c>
      <c r="C808" s="134" t="s">
        <v>5087</v>
      </c>
      <c r="D808" s="219">
        <v>2150</v>
      </c>
      <c r="E808" s="161">
        <v>1</v>
      </c>
      <c r="F808" s="219">
        <v>2150</v>
      </c>
    </row>
    <row r="809" spans="1:7">
      <c r="A809" s="222"/>
      <c r="B809" s="212" t="s">
        <v>4595</v>
      </c>
      <c r="C809" s="136" t="s">
        <v>4596</v>
      </c>
      <c r="D809" s="219">
        <v>570</v>
      </c>
      <c r="E809" s="161">
        <v>1</v>
      </c>
      <c r="F809" s="219">
        <v>570</v>
      </c>
    </row>
    <row r="810" spans="1:7">
      <c r="A810" s="222"/>
      <c r="B810" s="142" t="s">
        <v>5802</v>
      </c>
      <c r="C810" s="134" t="s">
        <v>5803</v>
      </c>
      <c r="D810" s="219">
        <v>1370</v>
      </c>
      <c r="E810" s="161">
        <v>1</v>
      </c>
      <c r="F810" s="219">
        <v>1370</v>
      </c>
    </row>
    <row r="811" spans="1:7">
      <c r="A811" s="222"/>
      <c r="B811" s="212" t="s">
        <v>1212</v>
      </c>
      <c r="C811" s="136" t="s">
        <v>1213</v>
      </c>
      <c r="D811" s="219">
        <v>1760</v>
      </c>
      <c r="E811" s="161">
        <v>1</v>
      </c>
      <c r="F811" s="219">
        <v>1760</v>
      </c>
    </row>
    <row r="812" spans="1:7" s="97" customFormat="1">
      <c r="A812" s="225"/>
      <c r="B812" s="212" t="s">
        <v>595</v>
      </c>
      <c r="C812" s="136" t="s">
        <v>6959</v>
      </c>
      <c r="D812" s="219">
        <v>2040</v>
      </c>
      <c r="E812" s="161">
        <v>1</v>
      </c>
      <c r="F812" s="219">
        <v>2040</v>
      </c>
      <c r="G812" s="96"/>
    </row>
    <row r="813" spans="1:7">
      <c r="A813" s="225"/>
      <c r="B813" s="212" t="s">
        <v>4766</v>
      </c>
      <c r="C813" s="136" t="s">
        <v>4767</v>
      </c>
      <c r="D813" s="219">
        <v>160</v>
      </c>
      <c r="E813" s="161">
        <v>1</v>
      </c>
      <c r="F813" s="219">
        <v>160</v>
      </c>
    </row>
    <row r="814" spans="1:7">
      <c r="A814" s="225"/>
      <c r="B814" s="212" t="s">
        <v>4815</v>
      </c>
      <c r="C814" s="136" t="s">
        <v>4816</v>
      </c>
      <c r="D814" s="219">
        <v>250</v>
      </c>
      <c r="E814" s="161">
        <v>1</v>
      </c>
      <c r="F814" s="219">
        <v>250</v>
      </c>
    </row>
    <row r="815" spans="1:7">
      <c r="A815" s="225"/>
      <c r="B815" s="212" t="s">
        <v>4817</v>
      </c>
      <c r="C815" s="136" t="s">
        <v>4818</v>
      </c>
      <c r="D815" s="219">
        <v>250</v>
      </c>
      <c r="E815" s="161">
        <v>1</v>
      </c>
      <c r="F815" s="219">
        <v>250</v>
      </c>
    </row>
    <row r="816" spans="1:7" ht="33.75">
      <c r="A816" s="222"/>
      <c r="B816" s="144" t="s">
        <v>6849</v>
      </c>
      <c r="C816" s="141" t="s">
        <v>6850</v>
      </c>
      <c r="D816" s="77" t="s">
        <v>6851</v>
      </c>
      <c r="E816" s="77" t="s">
        <v>6852</v>
      </c>
      <c r="F816" s="78" t="s">
        <v>6853</v>
      </c>
    </row>
    <row r="817" spans="1:7">
      <c r="A817" s="222"/>
      <c r="B817" s="165">
        <v>31523</v>
      </c>
      <c r="C817" s="146" t="s">
        <v>6983</v>
      </c>
      <c r="D817" s="82">
        <f>F817*0.75</f>
        <v>15022.5</v>
      </c>
      <c r="E817" s="83">
        <v>0.25</v>
      </c>
      <c r="F817" s="84">
        <f>SUM(F819:F847)</f>
        <v>20030</v>
      </c>
    </row>
    <row r="818" spans="1:7">
      <c r="A818" s="222"/>
      <c r="B818" s="140" t="s">
        <v>6856</v>
      </c>
      <c r="C818" s="141" t="s">
        <v>6857</v>
      </c>
      <c r="D818" s="89" t="s">
        <v>6858</v>
      </c>
      <c r="E818" s="89" t="s">
        <v>6859</v>
      </c>
      <c r="F818" s="89" t="s">
        <v>6860</v>
      </c>
    </row>
    <row r="819" spans="1:7">
      <c r="B819" s="212" t="s">
        <v>4545</v>
      </c>
      <c r="C819" s="136" t="s">
        <v>4546</v>
      </c>
      <c r="D819" s="219">
        <v>530</v>
      </c>
      <c r="E819" s="161">
        <v>1</v>
      </c>
      <c r="F819" s="219">
        <v>530</v>
      </c>
    </row>
    <row r="820" spans="1:7" s="150" customFormat="1">
      <c r="A820" s="148"/>
      <c r="B820" s="212" t="s">
        <v>4627</v>
      </c>
      <c r="C820" s="136" t="s">
        <v>4628</v>
      </c>
      <c r="D820" s="219">
        <v>490</v>
      </c>
      <c r="E820" s="161">
        <v>1</v>
      </c>
      <c r="F820" s="219">
        <v>490</v>
      </c>
      <c r="G820" s="149"/>
    </row>
    <row r="821" spans="1:7">
      <c r="A821" s="222"/>
      <c r="B821" s="212" t="s">
        <v>4884</v>
      </c>
      <c r="C821" s="136" t="s">
        <v>4885</v>
      </c>
      <c r="D821" s="219">
        <v>1000</v>
      </c>
      <c r="E821" s="161">
        <v>1</v>
      </c>
      <c r="F821" s="219">
        <v>1000</v>
      </c>
    </row>
    <row r="822" spans="1:7">
      <c r="A822" s="222"/>
      <c r="B822" s="100" t="s">
        <v>5167</v>
      </c>
      <c r="C822" s="101" t="s">
        <v>6862</v>
      </c>
      <c r="D822" s="102">
        <v>290</v>
      </c>
      <c r="E822" s="103">
        <v>1</v>
      </c>
      <c r="F822" s="102">
        <v>290</v>
      </c>
    </row>
    <row r="823" spans="1:7">
      <c r="A823" s="222"/>
      <c r="B823" s="100" t="s">
        <v>5171</v>
      </c>
      <c r="C823" s="101" t="s">
        <v>5172</v>
      </c>
      <c r="D823" s="102">
        <v>290</v>
      </c>
      <c r="E823" s="103">
        <v>1</v>
      </c>
      <c r="F823" s="102">
        <v>290</v>
      </c>
    </row>
    <row r="824" spans="1:7" ht="12.75" customHeight="1">
      <c r="A824" s="222"/>
      <c r="B824" s="100" t="s">
        <v>5173</v>
      </c>
      <c r="C824" s="101" t="s">
        <v>5174</v>
      </c>
      <c r="D824" s="102">
        <v>190</v>
      </c>
      <c r="E824" s="103">
        <v>1</v>
      </c>
      <c r="F824" s="102">
        <v>190</v>
      </c>
    </row>
    <row r="825" spans="1:7">
      <c r="A825" s="222"/>
      <c r="B825" s="100" t="s">
        <v>5135</v>
      </c>
      <c r="C825" s="101" t="s">
        <v>5136</v>
      </c>
      <c r="D825" s="102">
        <v>190</v>
      </c>
      <c r="E825" s="103">
        <v>1</v>
      </c>
      <c r="F825" s="102">
        <v>190</v>
      </c>
    </row>
    <row r="826" spans="1:7">
      <c r="A826" s="222"/>
      <c r="B826" s="100" t="s">
        <v>5142</v>
      </c>
      <c r="C826" s="101" t="s">
        <v>6863</v>
      </c>
      <c r="D826" s="102">
        <v>190</v>
      </c>
      <c r="E826" s="103">
        <v>1</v>
      </c>
      <c r="F826" s="102">
        <v>190</v>
      </c>
    </row>
    <row r="827" spans="1:7">
      <c r="A827" s="222"/>
      <c r="B827" s="100" t="s">
        <v>5154</v>
      </c>
      <c r="C827" s="101" t="s">
        <v>5155</v>
      </c>
      <c r="D827" s="102">
        <v>190</v>
      </c>
      <c r="E827" s="103">
        <v>1</v>
      </c>
      <c r="F827" s="102">
        <v>190</v>
      </c>
    </row>
    <row r="828" spans="1:7">
      <c r="A828" s="222"/>
      <c r="B828" s="212" t="s">
        <v>4743</v>
      </c>
      <c r="C828" s="136" t="s">
        <v>4744</v>
      </c>
      <c r="D828" s="219">
        <v>160</v>
      </c>
      <c r="E828" s="161">
        <v>1</v>
      </c>
      <c r="F828" s="219">
        <v>160</v>
      </c>
    </row>
    <row r="829" spans="1:7">
      <c r="A829" s="222"/>
      <c r="B829" s="212" t="s">
        <v>4678</v>
      </c>
      <c r="C829" s="136" t="s">
        <v>4679</v>
      </c>
      <c r="D829" s="219">
        <v>160</v>
      </c>
      <c r="E829" s="161">
        <v>1</v>
      </c>
      <c r="F829" s="219">
        <v>160</v>
      </c>
    </row>
    <row r="830" spans="1:7">
      <c r="A830" s="222"/>
      <c r="B830" s="212" t="s">
        <v>4680</v>
      </c>
      <c r="C830" s="136" t="s">
        <v>4681</v>
      </c>
      <c r="D830" s="219">
        <v>160</v>
      </c>
      <c r="E830" s="161">
        <v>1</v>
      </c>
      <c r="F830" s="219">
        <v>160</v>
      </c>
    </row>
    <row r="831" spans="1:7">
      <c r="A831" s="222"/>
      <c r="B831" s="212" t="s">
        <v>4684</v>
      </c>
      <c r="C831" s="136" t="s">
        <v>4685</v>
      </c>
      <c r="D831" s="219">
        <v>160</v>
      </c>
      <c r="E831" s="161">
        <v>1</v>
      </c>
      <c r="F831" s="219">
        <v>160</v>
      </c>
    </row>
    <row r="832" spans="1:7">
      <c r="A832" s="222"/>
      <c r="B832" s="212" t="s">
        <v>4775</v>
      </c>
      <c r="C832" s="136" t="s">
        <v>4776</v>
      </c>
      <c r="D832" s="219">
        <v>230</v>
      </c>
      <c r="E832" s="161">
        <v>1</v>
      </c>
      <c r="F832" s="219">
        <v>230</v>
      </c>
    </row>
    <row r="833" spans="1:7">
      <c r="A833" s="222"/>
      <c r="B833" s="100" t="s">
        <v>4777</v>
      </c>
      <c r="C833" s="101" t="s">
        <v>4778</v>
      </c>
      <c r="D833" s="102">
        <v>230</v>
      </c>
      <c r="E833" s="103">
        <v>1</v>
      </c>
      <c r="F833" s="102">
        <v>230</v>
      </c>
    </row>
    <row r="834" spans="1:7">
      <c r="A834" s="222"/>
      <c r="B834" s="212" t="s">
        <v>4784</v>
      </c>
      <c r="C834" s="136" t="s">
        <v>6965</v>
      </c>
      <c r="D834" s="219">
        <v>160</v>
      </c>
      <c r="E834" s="161">
        <v>1</v>
      </c>
      <c r="F834" s="219">
        <v>160</v>
      </c>
    </row>
    <row r="835" spans="1:7">
      <c r="A835" s="222"/>
      <c r="B835" s="212" t="s">
        <v>4786</v>
      </c>
      <c r="C835" s="136" t="s">
        <v>4787</v>
      </c>
      <c r="D835" s="219">
        <v>160</v>
      </c>
      <c r="E835" s="161">
        <v>1</v>
      </c>
      <c r="F835" s="219">
        <v>160</v>
      </c>
    </row>
    <row r="836" spans="1:7">
      <c r="A836" s="222"/>
      <c r="B836" s="212" t="s">
        <v>4766</v>
      </c>
      <c r="C836" s="136" t="s">
        <v>4767</v>
      </c>
      <c r="D836" s="219">
        <v>160</v>
      </c>
      <c r="E836" s="161">
        <v>1</v>
      </c>
      <c r="F836" s="219">
        <v>160</v>
      </c>
    </row>
    <row r="837" spans="1:7">
      <c r="A837" s="222"/>
      <c r="B837" s="212" t="s">
        <v>4815</v>
      </c>
      <c r="C837" s="136" t="s">
        <v>4816</v>
      </c>
      <c r="D837" s="219">
        <v>250</v>
      </c>
      <c r="E837" s="161">
        <v>1</v>
      </c>
      <c r="F837" s="219">
        <v>250</v>
      </c>
    </row>
    <row r="838" spans="1:7">
      <c r="A838" s="222"/>
      <c r="B838" s="212" t="s">
        <v>4817</v>
      </c>
      <c r="C838" s="136" t="s">
        <v>4818</v>
      </c>
      <c r="D838" s="219">
        <v>250</v>
      </c>
      <c r="E838" s="161">
        <v>1</v>
      </c>
      <c r="F838" s="219">
        <v>250</v>
      </c>
    </row>
    <row r="839" spans="1:7">
      <c r="A839" s="222"/>
      <c r="B839" s="212" t="s">
        <v>554</v>
      </c>
      <c r="C839" s="136" t="s">
        <v>555</v>
      </c>
      <c r="D839" s="219">
        <v>420</v>
      </c>
      <c r="E839" s="161">
        <v>1</v>
      </c>
      <c r="F839" s="219">
        <v>420</v>
      </c>
    </row>
    <row r="840" spans="1:7">
      <c r="B840" s="142" t="s">
        <v>5086</v>
      </c>
      <c r="C840" s="134" t="s">
        <v>5087</v>
      </c>
      <c r="D840" s="219">
        <v>2150</v>
      </c>
      <c r="E840" s="161">
        <v>1</v>
      </c>
      <c r="F840" s="219">
        <v>2150</v>
      </c>
    </row>
    <row r="841" spans="1:7" s="150" customFormat="1">
      <c r="A841" s="148"/>
      <c r="B841" s="212" t="s">
        <v>4595</v>
      </c>
      <c r="C841" s="136" t="s">
        <v>4596</v>
      </c>
      <c r="D841" s="219">
        <v>570</v>
      </c>
      <c r="E841" s="161">
        <v>1</v>
      </c>
      <c r="F841" s="219">
        <v>570</v>
      </c>
      <c r="G841" s="149"/>
    </row>
    <row r="842" spans="1:7">
      <c r="A842" s="222"/>
      <c r="B842" s="142" t="s">
        <v>5802</v>
      </c>
      <c r="C842" s="134" t="s">
        <v>5803</v>
      </c>
      <c r="D842" s="219">
        <v>1370</v>
      </c>
      <c r="E842" s="161">
        <v>1</v>
      </c>
      <c r="F842" s="219">
        <v>1370</v>
      </c>
    </row>
    <row r="843" spans="1:7">
      <c r="A843" s="222"/>
      <c r="B843" s="212" t="s">
        <v>1212</v>
      </c>
      <c r="C843" s="136" t="s">
        <v>1213</v>
      </c>
      <c r="D843" s="219">
        <v>1760</v>
      </c>
      <c r="E843" s="161">
        <v>1</v>
      </c>
      <c r="F843" s="219">
        <v>1760</v>
      </c>
    </row>
    <row r="844" spans="1:7" s="97" customFormat="1">
      <c r="A844" s="225"/>
      <c r="B844" s="212" t="s">
        <v>595</v>
      </c>
      <c r="C844" s="136" t="s">
        <v>6959</v>
      </c>
      <c r="D844" s="219">
        <v>2040</v>
      </c>
      <c r="E844" s="161">
        <v>1</v>
      </c>
      <c r="F844" s="219">
        <v>2040</v>
      </c>
      <c r="G844" s="96"/>
    </row>
    <row r="845" spans="1:7">
      <c r="A845" s="222"/>
      <c r="B845" s="212" t="s">
        <v>28</v>
      </c>
      <c r="C845" s="136" t="s">
        <v>29</v>
      </c>
      <c r="D845" s="219">
        <v>1370</v>
      </c>
      <c r="E845" s="161">
        <v>1</v>
      </c>
      <c r="F845" s="219">
        <v>1370</v>
      </c>
    </row>
    <row r="846" spans="1:7" s="150" customFormat="1">
      <c r="A846" s="222"/>
      <c r="B846" s="212" t="s">
        <v>1247</v>
      </c>
      <c r="C846" s="136" t="s">
        <v>1248</v>
      </c>
      <c r="D846" s="219">
        <v>2860</v>
      </c>
      <c r="E846" s="161">
        <v>1</v>
      </c>
      <c r="F846" s="219">
        <v>2860</v>
      </c>
      <c r="G846" s="149"/>
    </row>
    <row r="847" spans="1:7">
      <c r="A847" s="222"/>
      <c r="B847" s="212" t="s">
        <v>5866</v>
      </c>
      <c r="C847" s="136" t="s">
        <v>5867</v>
      </c>
      <c r="D847" s="219">
        <v>2050</v>
      </c>
      <c r="E847" s="161">
        <v>1</v>
      </c>
      <c r="F847" s="219">
        <v>2050</v>
      </c>
    </row>
    <row r="848" spans="1:7">
      <c r="A848" s="222"/>
      <c r="B848" s="213" t="s">
        <v>6984</v>
      </c>
      <c r="C848" s="214"/>
      <c r="D848" s="215"/>
      <c r="E848" s="216"/>
      <c r="F848" s="216"/>
    </row>
    <row r="849" spans="1:7" ht="33.75">
      <c r="A849" s="222"/>
      <c r="B849" s="207" t="s">
        <v>6849</v>
      </c>
      <c r="C849" s="78" t="s">
        <v>6850</v>
      </c>
      <c r="D849" s="78" t="s">
        <v>6851</v>
      </c>
      <c r="E849" s="78" t="s">
        <v>6852</v>
      </c>
      <c r="F849" s="78" t="s">
        <v>6853</v>
      </c>
    </row>
    <row r="850" spans="1:7">
      <c r="A850" s="222"/>
      <c r="B850" s="226" t="s">
        <v>6985</v>
      </c>
      <c r="C850" s="227" t="s">
        <v>6986</v>
      </c>
      <c r="D850" s="146">
        <f>F850*0.65</f>
        <v>19591</v>
      </c>
      <c r="E850" s="228">
        <v>0.35</v>
      </c>
      <c r="F850" s="146">
        <f>SUM(F852:F855)</f>
        <v>30140</v>
      </c>
    </row>
    <row r="851" spans="1:7">
      <c r="A851" s="222"/>
      <c r="B851" s="229" t="s">
        <v>6856</v>
      </c>
      <c r="C851" s="230" t="s">
        <v>6857</v>
      </c>
      <c r="D851" s="230" t="s">
        <v>6858</v>
      </c>
      <c r="E851" s="230" t="s">
        <v>6859</v>
      </c>
      <c r="F851" s="230" t="s">
        <v>6860</v>
      </c>
    </row>
    <row r="852" spans="1:7">
      <c r="A852" s="222"/>
      <c r="B852" s="15" t="s">
        <v>1156</v>
      </c>
      <c r="C852" s="16" t="s">
        <v>1157</v>
      </c>
      <c r="D852" s="160">
        <v>10200</v>
      </c>
      <c r="E852" s="161">
        <v>1</v>
      </c>
      <c r="F852" s="160">
        <v>10200</v>
      </c>
    </row>
    <row r="853" spans="1:7">
      <c r="A853" s="222"/>
      <c r="B853" s="231" t="s">
        <v>1263</v>
      </c>
      <c r="C853" s="136" t="s">
        <v>1264</v>
      </c>
      <c r="D853" s="160">
        <v>11440</v>
      </c>
      <c r="E853" s="161">
        <v>1</v>
      </c>
      <c r="F853" s="160">
        <v>11440</v>
      </c>
    </row>
    <row r="854" spans="1:7">
      <c r="A854" s="222"/>
      <c r="B854" s="231" t="s">
        <v>1141</v>
      </c>
      <c r="C854" s="136" t="s">
        <v>1142</v>
      </c>
      <c r="D854" s="160">
        <v>7000</v>
      </c>
      <c r="E854" s="161">
        <v>1</v>
      </c>
      <c r="F854" s="160">
        <v>7000</v>
      </c>
    </row>
    <row r="855" spans="1:7">
      <c r="A855" s="222"/>
      <c r="B855" s="231" t="s">
        <v>5872</v>
      </c>
      <c r="C855" s="136" t="s">
        <v>5873</v>
      </c>
      <c r="D855" s="160">
        <v>1500</v>
      </c>
      <c r="E855" s="161">
        <v>1</v>
      </c>
      <c r="F855" s="160">
        <v>1500</v>
      </c>
    </row>
    <row r="856" spans="1:7" ht="33.75">
      <c r="A856" s="151"/>
      <c r="B856" s="207" t="s">
        <v>6849</v>
      </c>
      <c r="C856" s="78" t="s">
        <v>6850</v>
      </c>
      <c r="D856" s="78" t="s">
        <v>6851</v>
      </c>
      <c r="E856" s="78" t="s">
        <v>6852</v>
      </c>
      <c r="F856" s="78" t="s">
        <v>6853</v>
      </c>
    </row>
    <row r="857" spans="1:7" s="97" customFormat="1">
      <c r="A857" s="155"/>
      <c r="B857" s="208">
        <v>32254</v>
      </c>
      <c r="C857" s="185" t="s">
        <v>6987</v>
      </c>
      <c r="D857" s="185">
        <f>F857*0.75</f>
        <v>27765</v>
      </c>
      <c r="E857" s="83">
        <v>0.25</v>
      </c>
      <c r="F857" s="210">
        <f>SUM(F859:F863)</f>
        <v>37020</v>
      </c>
      <c r="G857" s="96"/>
    </row>
    <row r="858" spans="1:7">
      <c r="A858" s="137"/>
      <c r="B858" s="211" t="s">
        <v>6856</v>
      </c>
      <c r="C858" s="78" t="s">
        <v>6857</v>
      </c>
      <c r="D858" s="78" t="s">
        <v>6858</v>
      </c>
      <c r="E858" s="78" t="s">
        <v>6859</v>
      </c>
      <c r="F858" s="78" t="s">
        <v>6860</v>
      </c>
    </row>
    <row r="859" spans="1:7" ht="12.75" customHeight="1">
      <c r="A859" s="137"/>
      <c r="B859" s="232">
        <v>39121</v>
      </c>
      <c r="C859" s="233" t="s">
        <v>6988</v>
      </c>
      <c r="D859" s="161">
        <v>17160</v>
      </c>
      <c r="E859" s="161">
        <v>1</v>
      </c>
      <c r="F859" s="161">
        <v>17160</v>
      </c>
    </row>
    <row r="860" spans="1:7">
      <c r="A860" s="137"/>
      <c r="B860" s="232">
        <v>41760</v>
      </c>
      <c r="C860" s="233" t="s">
        <v>1142</v>
      </c>
      <c r="D860" s="161">
        <v>7000</v>
      </c>
      <c r="E860" s="161">
        <v>1</v>
      </c>
      <c r="F860" s="161">
        <v>7000</v>
      </c>
    </row>
    <row r="861" spans="1:7">
      <c r="A861" s="137"/>
      <c r="B861" s="15" t="s">
        <v>1156</v>
      </c>
      <c r="C861" s="16" t="s">
        <v>1157</v>
      </c>
      <c r="D861" s="160">
        <v>10200</v>
      </c>
      <c r="E861" s="161">
        <v>1</v>
      </c>
      <c r="F861" s="160">
        <v>10200</v>
      </c>
    </row>
    <row r="862" spans="1:7">
      <c r="A862" s="137"/>
      <c r="B862" s="232" t="s">
        <v>5872</v>
      </c>
      <c r="C862" s="233" t="s">
        <v>5873</v>
      </c>
      <c r="D862" s="161">
        <v>1500</v>
      </c>
      <c r="E862" s="161">
        <v>1</v>
      </c>
      <c r="F862" s="161">
        <v>1500</v>
      </c>
    </row>
    <row r="863" spans="1:7" s="97" customFormat="1">
      <c r="A863" s="155"/>
      <c r="B863" s="232" t="s">
        <v>613</v>
      </c>
      <c r="C863" s="233" t="s">
        <v>614</v>
      </c>
      <c r="D863" s="161">
        <v>1160</v>
      </c>
      <c r="E863" s="161">
        <v>1</v>
      </c>
      <c r="F863" s="161">
        <v>1160</v>
      </c>
      <c r="G863" s="96"/>
    </row>
    <row r="864" spans="1:7" ht="33.75">
      <c r="A864" s="218"/>
      <c r="B864" s="207" t="s">
        <v>6849</v>
      </c>
      <c r="C864" s="78" t="s">
        <v>6850</v>
      </c>
      <c r="D864" s="78" t="s">
        <v>6851</v>
      </c>
      <c r="E864" s="78" t="s">
        <v>6852</v>
      </c>
      <c r="F864" s="78" t="s">
        <v>6853</v>
      </c>
      <c r="G864" s="96"/>
    </row>
    <row r="865" spans="1:7">
      <c r="A865" s="218"/>
      <c r="B865" s="208" t="s">
        <v>6989</v>
      </c>
      <c r="C865" s="185" t="s">
        <v>6990</v>
      </c>
      <c r="D865" s="185">
        <f>F865*0.8</f>
        <v>71240</v>
      </c>
      <c r="E865" s="83">
        <v>0.2</v>
      </c>
      <c r="F865" s="210">
        <f>SUM(F867:F871)</f>
        <v>89050</v>
      </c>
      <c r="G865" s="96"/>
    </row>
    <row r="866" spans="1:7">
      <c r="A866" s="218"/>
      <c r="B866" s="211" t="s">
        <v>6856</v>
      </c>
      <c r="C866" s="78" t="s">
        <v>6857</v>
      </c>
      <c r="D866" s="78" t="s">
        <v>6858</v>
      </c>
      <c r="E866" s="78" t="s">
        <v>6859</v>
      </c>
      <c r="F866" s="78" t="s">
        <v>6860</v>
      </c>
      <c r="G866" s="96"/>
    </row>
    <row r="867" spans="1:7">
      <c r="A867" s="218"/>
      <c r="B867" s="232">
        <v>36992</v>
      </c>
      <c r="C867" s="233" t="s">
        <v>2358</v>
      </c>
      <c r="D867" s="161">
        <v>39900</v>
      </c>
      <c r="E867" s="161">
        <v>1</v>
      </c>
      <c r="F867" s="161">
        <v>39900</v>
      </c>
      <c r="G867" s="96"/>
    </row>
    <row r="868" spans="1:7">
      <c r="A868" s="218"/>
      <c r="B868" s="232">
        <v>37685</v>
      </c>
      <c r="C868" s="233" t="s">
        <v>1122</v>
      </c>
      <c r="D868" s="161">
        <v>15000</v>
      </c>
      <c r="E868" s="161">
        <v>1</v>
      </c>
      <c r="F868" s="161">
        <v>15000</v>
      </c>
      <c r="G868" s="96"/>
    </row>
    <row r="869" spans="1:7">
      <c r="A869" s="218"/>
      <c r="B869" s="15" t="s">
        <v>1156</v>
      </c>
      <c r="C869" s="16" t="s">
        <v>1157</v>
      </c>
      <c r="D869" s="161">
        <v>10200</v>
      </c>
      <c r="E869" s="161">
        <v>3</v>
      </c>
      <c r="F869" s="161">
        <v>30600</v>
      </c>
      <c r="G869" s="96"/>
    </row>
    <row r="870" spans="1:7">
      <c r="A870" s="218"/>
      <c r="B870" s="232" t="s">
        <v>5864</v>
      </c>
      <c r="C870" s="233" t="s">
        <v>5865</v>
      </c>
      <c r="D870" s="161">
        <v>1500</v>
      </c>
      <c r="E870" s="161">
        <v>1</v>
      </c>
      <c r="F870" s="161">
        <v>1500</v>
      </c>
      <c r="G870" s="96"/>
    </row>
    <row r="871" spans="1:7">
      <c r="A871" s="218"/>
      <c r="B871" s="232" t="s">
        <v>5866</v>
      </c>
      <c r="C871" s="233" t="s">
        <v>5867</v>
      </c>
      <c r="D871" s="161">
        <v>2050</v>
      </c>
      <c r="E871" s="161">
        <v>1</v>
      </c>
      <c r="F871" s="161">
        <v>2050</v>
      </c>
      <c r="G871" s="96"/>
    </row>
    <row r="872" spans="1:7" ht="33.75">
      <c r="B872" s="207" t="s">
        <v>6849</v>
      </c>
      <c r="C872" s="78" t="s">
        <v>6850</v>
      </c>
      <c r="D872" s="78" t="s">
        <v>6851</v>
      </c>
      <c r="E872" s="78" t="s">
        <v>6852</v>
      </c>
      <c r="F872" s="78" t="s">
        <v>6853</v>
      </c>
      <c r="G872" s="96"/>
    </row>
    <row r="873" spans="1:7">
      <c r="B873" s="208" t="s">
        <v>6991</v>
      </c>
      <c r="C873" s="167" t="s">
        <v>6992</v>
      </c>
      <c r="D873" s="209">
        <f>F873*0.7</f>
        <v>70560</v>
      </c>
      <c r="E873" s="83">
        <v>0.3</v>
      </c>
      <c r="F873" s="210">
        <f>F875+F876+F877</f>
        <v>100800</v>
      </c>
      <c r="G873" s="96"/>
    </row>
    <row r="874" spans="1:7">
      <c r="B874" s="211" t="s">
        <v>6856</v>
      </c>
      <c r="C874" s="78" t="s">
        <v>6857</v>
      </c>
      <c r="D874" s="78" t="s">
        <v>6858</v>
      </c>
      <c r="E874" s="78" t="s">
        <v>6859</v>
      </c>
      <c r="F874" s="78" t="s">
        <v>6860</v>
      </c>
      <c r="G874" s="96"/>
    </row>
    <row r="875" spans="1:7">
      <c r="B875" s="234" t="s">
        <v>2440</v>
      </c>
      <c r="C875" s="233" t="s">
        <v>2441</v>
      </c>
      <c r="D875" s="161">
        <v>57200</v>
      </c>
      <c r="E875" s="161">
        <v>1</v>
      </c>
      <c r="F875" s="161">
        <v>57200</v>
      </c>
      <c r="G875" s="96"/>
    </row>
    <row r="876" spans="1:7">
      <c r="A876" s="218"/>
      <c r="B876" s="15" t="s">
        <v>1156</v>
      </c>
      <c r="C876" s="16" t="s">
        <v>1157</v>
      </c>
      <c r="D876" s="161">
        <v>10200</v>
      </c>
      <c r="E876" s="161">
        <v>3</v>
      </c>
      <c r="F876" s="161">
        <v>30600</v>
      </c>
      <c r="G876" s="96"/>
    </row>
    <row r="877" spans="1:7">
      <c r="B877" s="231" t="s">
        <v>1123</v>
      </c>
      <c r="C877" s="136" t="s">
        <v>1124</v>
      </c>
      <c r="D877" s="161">
        <v>13000</v>
      </c>
      <c r="E877" s="161">
        <v>1</v>
      </c>
      <c r="F877" s="161">
        <v>13000</v>
      </c>
      <c r="G877" s="96"/>
    </row>
    <row r="878" spans="1:7" ht="33.75">
      <c r="B878" s="207" t="s">
        <v>6849</v>
      </c>
      <c r="C878" s="78" t="s">
        <v>6850</v>
      </c>
      <c r="D878" s="78" t="s">
        <v>6851</v>
      </c>
      <c r="E878" s="78" t="s">
        <v>6852</v>
      </c>
      <c r="F878" s="78" t="s">
        <v>6853</v>
      </c>
      <c r="G878" s="96"/>
    </row>
    <row r="879" spans="1:7">
      <c r="B879" s="208" t="s">
        <v>6993</v>
      </c>
      <c r="C879" s="167" t="s">
        <v>6994</v>
      </c>
      <c r="D879" s="209">
        <f>F879*0.7</f>
        <v>70945</v>
      </c>
      <c r="E879" s="83">
        <v>0.3</v>
      </c>
      <c r="F879" s="210">
        <f>F881+F882+F883</f>
        <v>101350</v>
      </c>
      <c r="G879" s="96"/>
    </row>
    <row r="880" spans="1:7">
      <c r="B880" s="211" t="s">
        <v>6856</v>
      </c>
      <c r="C880" s="78" t="s">
        <v>6857</v>
      </c>
      <c r="D880" s="78" t="s">
        <v>6858</v>
      </c>
      <c r="E880" s="78" t="s">
        <v>6859</v>
      </c>
      <c r="F880" s="78" t="s">
        <v>6860</v>
      </c>
      <c r="G880" s="96"/>
    </row>
    <row r="881" spans="1:7">
      <c r="B881" s="234" t="s">
        <v>2359</v>
      </c>
      <c r="C881" s="233" t="s">
        <v>2360</v>
      </c>
      <c r="D881" s="161">
        <v>57750</v>
      </c>
      <c r="E881" s="161">
        <v>1</v>
      </c>
      <c r="F881" s="161">
        <v>57750</v>
      </c>
      <c r="G881" s="96"/>
    </row>
    <row r="882" spans="1:7">
      <c r="A882" s="218"/>
      <c r="B882" s="15" t="s">
        <v>1156</v>
      </c>
      <c r="C882" s="16" t="s">
        <v>1157</v>
      </c>
      <c r="D882" s="161">
        <v>10200</v>
      </c>
      <c r="E882" s="161">
        <v>3</v>
      </c>
      <c r="F882" s="161">
        <v>30600</v>
      </c>
      <c r="G882" s="96"/>
    </row>
    <row r="883" spans="1:7">
      <c r="B883" s="231" t="s">
        <v>1123</v>
      </c>
      <c r="C883" s="136" t="s">
        <v>1124</v>
      </c>
      <c r="D883" s="161">
        <v>13000</v>
      </c>
      <c r="E883" s="161">
        <v>1</v>
      </c>
      <c r="F883" s="161">
        <v>13000</v>
      </c>
      <c r="G883" s="96"/>
    </row>
    <row r="884" spans="1:7" ht="33.75">
      <c r="B884" s="207" t="s">
        <v>6849</v>
      </c>
      <c r="C884" s="78" t="s">
        <v>6850</v>
      </c>
      <c r="D884" s="78" t="s">
        <v>6851</v>
      </c>
      <c r="E884" s="78" t="s">
        <v>6852</v>
      </c>
      <c r="F884" s="78" t="s">
        <v>6853</v>
      </c>
      <c r="G884" s="96"/>
    </row>
    <row r="885" spans="1:7">
      <c r="B885" s="208" t="s">
        <v>6995</v>
      </c>
      <c r="C885" s="167" t="s">
        <v>6996</v>
      </c>
      <c r="D885" s="209">
        <f>F885*0.8</f>
        <v>67656</v>
      </c>
      <c r="E885" s="83">
        <v>0.2</v>
      </c>
      <c r="F885" s="210">
        <f>F887+F888+F889+F891+F890</f>
        <v>84570</v>
      </c>
      <c r="G885" s="96"/>
    </row>
    <row r="886" spans="1:7">
      <c r="B886" s="211" t="s">
        <v>6856</v>
      </c>
      <c r="C886" s="78" t="s">
        <v>6857</v>
      </c>
      <c r="D886" s="78" t="s">
        <v>6858</v>
      </c>
      <c r="E886" s="78" t="s">
        <v>6859</v>
      </c>
      <c r="F886" s="78" t="s">
        <v>6860</v>
      </c>
      <c r="G886" s="96"/>
    </row>
    <row r="887" spans="1:7">
      <c r="B887" s="235">
        <v>46457</v>
      </c>
      <c r="C887" s="136" t="s">
        <v>2347</v>
      </c>
      <c r="D887" s="161">
        <v>35420</v>
      </c>
      <c r="E887" s="161">
        <v>1</v>
      </c>
      <c r="F887" s="161">
        <v>35420</v>
      </c>
      <c r="G887" s="96"/>
    </row>
    <row r="888" spans="1:7">
      <c r="B888" s="235">
        <v>37685</v>
      </c>
      <c r="C888" s="136" t="s">
        <v>1122</v>
      </c>
      <c r="D888" s="161">
        <v>15000</v>
      </c>
      <c r="E888" s="161">
        <v>1</v>
      </c>
      <c r="F888" s="161">
        <f>D888*E888</f>
        <v>15000</v>
      </c>
      <c r="G888" s="96"/>
    </row>
    <row r="889" spans="1:7">
      <c r="A889" s="218"/>
      <c r="B889" s="15" t="s">
        <v>1156</v>
      </c>
      <c r="C889" s="16" t="s">
        <v>1157</v>
      </c>
      <c r="D889" s="161">
        <v>10200</v>
      </c>
      <c r="E889" s="161">
        <v>3</v>
      </c>
      <c r="F889" s="161">
        <v>30600</v>
      </c>
      <c r="G889" s="96"/>
    </row>
    <row r="890" spans="1:7">
      <c r="B890" s="235" t="s">
        <v>5864</v>
      </c>
      <c r="C890" s="233" t="s">
        <v>5865</v>
      </c>
      <c r="D890" s="161">
        <v>1500</v>
      </c>
      <c r="E890" s="161">
        <v>1</v>
      </c>
      <c r="F890" s="161">
        <v>1500</v>
      </c>
      <c r="G890" s="96"/>
    </row>
    <row r="891" spans="1:7">
      <c r="B891" s="231" t="s">
        <v>5866</v>
      </c>
      <c r="C891" s="233" t="s">
        <v>5867</v>
      </c>
      <c r="D891" s="161">
        <v>2050</v>
      </c>
      <c r="E891" s="161">
        <v>1</v>
      </c>
      <c r="F891" s="161">
        <v>2050</v>
      </c>
      <c r="G891" s="96"/>
    </row>
    <row r="892" spans="1:7" ht="33.75">
      <c r="B892" s="207" t="s">
        <v>6849</v>
      </c>
      <c r="C892" s="78" t="s">
        <v>6850</v>
      </c>
      <c r="D892" s="78" t="s">
        <v>6851</v>
      </c>
      <c r="E892" s="78" t="s">
        <v>6852</v>
      </c>
      <c r="F892" s="78" t="s">
        <v>6853</v>
      </c>
      <c r="G892" s="96"/>
    </row>
    <row r="893" spans="1:7">
      <c r="B893" s="208" t="s">
        <v>6997</v>
      </c>
      <c r="C893" s="167" t="s">
        <v>6998</v>
      </c>
      <c r="D893" s="236">
        <f>F893*0.75</f>
        <v>11662.5</v>
      </c>
      <c r="E893" s="83">
        <v>0.25</v>
      </c>
      <c r="F893" s="210">
        <f>F895+F896+F897</f>
        <v>15550</v>
      </c>
      <c r="G893" s="96"/>
    </row>
    <row r="894" spans="1:7">
      <c r="B894" s="211" t="s">
        <v>6856</v>
      </c>
      <c r="C894" s="78" t="s">
        <v>6857</v>
      </c>
      <c r="D894" s="78" t="s">
        <v>6858</v>
      </c>
      <c r="E894" s="78" t="s">
        <v>6859</v>
      </c>
      <c r="F894" s="78" t="s">
        <v>6860</v>
      </c>
      <c r="G894" s="96"/>
    </row>
    <row r="895" spans="1:7">
      <c r="B895" s="235">
        <v>39914</v>
      </c>
      <c r="C895" s="136" t="s">
        <v>6999</v>
      </c>
      <c r="D895" s="161">
        <v>11000</v>
      </c>
      <c r="E895" s="161">
        <v>1</v>
      </c>
      <c r="F895" s="161">
        <v>11000</v>
      </c>
      <c r="G895" s="96"/>
    </row>
    <row r="896" spans="1:7">
      <c r="B896" s="235" t="s">
        <v>5866</v>
      </c>
      <c r="C896" s="136" t="s">
        <v>5867</v>
      </c>
      <c r="D896" s="161">
        <v>2050</v>
      </c>
      <c r="E896" s="161">
        <v>1</v>
      </c>
      <c r="F896" s="161">
        <v>2050</v>
      </c>
      <c r="G896" s="96"/>
    </row>
    <row r="897" spans="2:7">
      <c r="B897" s="15" t="s">
        <v>1154</v>
      </c>
      <c r="C897" s="16" t="s">
        <v>1155</v>
      </c>
      <c r="D897" s="161">
        <v>2500</v>
      </c>
      <c r="E897" s="161">
        <v>1</v>
      </c>
      <c r="F897" s="161">
        <v>2500</v>
      </c>
      <c r="G897" s="96"/>
    </row>
    <row r="898" spans="2:7" ht="33.75">
      <c r="B898" s="207" t="s">
        <v>6849</v>
      </c>
      <c r="C898" s="141" t="s">
        <v>6850</v>
      </c>
      <c r="D898" s="77" t="s">
        <v>6851</v>
      </c>
      <c r="E898" s="77" t="s">
        <v>6852</v>
      </c>
      <c r="F898" s="78" t="s">
        <v>6853</v>
      </c>
      <c r="G898" s="96"/>
    </row>
    <row r="899" spans="2:7">
      <c r="B899" s="238" t="s">
        <v>7000</v>
      </c>
      <c r="C899" s="239" t="s">
        <v>7001</v>
      </c>
      <c r="D899" s="82">
        <v>16235</v>
      </c>
      <c r="E899" s="83">
        <v>0.15</v>
      </c>
      <c r="F899" s="84">
        <f>SUM(F901:F907)</f>
        <v>19100</v>
      </c>
      <c r="G899" s="96"/>
    </row>
    <row r="900" spans="2:7">
      <c r="B900" s="140" t="s">
        <v>6856</v>
      </c>
      <c r="C900" s="141" t="s">
        <v>6857</v>
      </c>
      <c r="D900" s="77" t="s">
        <v>6858</v>
      </c>
      <c r="E900" s="77" t="s">
        <v>6859</v>
      </c>
      <c r="F900" s="77" t="s">
        <v>6860</v>
      </c>
      <c r="G900" s="96"/>
    </row>
    <row r="901" spans="2:7">
      <c r="B901" s="15" t="s">
        <v>242</v>
      </c>
      <c r="C901" s="16" t="s">
        <v>243</v>
      </c>
      <c r="D901" s="17">
        <v>1890</v>
      </c>
      <c r="E901" s="54">
        <v>1</v>
      </c>
      <c r="F901" s="54">
        <f t="shared" ref="F901:F907" si="18">D901*E901</f>
        <v>1890</v>
      </c>
      <c r="G901" s="96"/>
    </row>
    <row r="902" spans="2:7">
      <c r="B902" s="15" t="s">
        <v>244</v>
      </c>
      <c r="C902" s="16" t="s">
        <v>245</v>
      </c>
      <c r="D902" s="17">
        <v>1730</v>
      </c>
      <c r="E902" s="54">
        <v>2</v>
      </c>
      <c r="F902" s="54">
        <f t="shared" si="18"/>
        <v>3460</v>
      </c>
      <c r="G902" s="96"/>
    </row>
    <row r="903" spans="2:7">
      <c r="B903" s="15" t="s">
        <v>501</v>
      </c>
      <c r="C903" s="16" t="s">
        <v>502</v>
      </c>
      <c r="D903" s="22">
        <v>1650</v>
      </c>
      <c r="E903" s="54">
        <v>3</v>
      </c>
      <c r="F903" s="54">
        <f t="shared" si="18"/>
        <v>4950</v>
      </c>
      <c r="G903" s="96"/>
    </row>
    <row r="904" spans="2:7">
      <c r="B904" s="15" t="s">
        <v>3517</v>
      </c>
      <c r="C904" s="16" t="s">
        <v>3518</v>
      </c>
      <c r="D904" s="17">
        <v>2000</v>
      </c>
      <c r="E904" s="54">
        <v>1</v>
      </c>
      <c r="F904" s="54">
        <f t="shared" si="18"/>
        <v>2000</v>
      </c>
      <c r="G904" s="96"/>
    </row>
    <row r="905" spans="2:7">
      <c r="B905" s="35" t="s">
        <v>3515</v>
      </c>
      <c r="C905" s="36" t="s">
        <v>3516</v>
      </c>
      <c r="D905" s="17">
        <v>800</v>
      </c>
      <c r="E905" s="54">
        <v>1</v>
      </c>
      <c r="F905" s="54">
        <f t="shared" si="18"/>
        <v>800</v>
      </c>
      <c r="G905" s="96"/>
    </row>
    <row r="906" spans="2:7">
      <c r="B906" s="15" t="s">
        <v>3525</v>
      </c>
      <c r="C906" s="16" t="s">
        <v>3526</v>
      </c>
      <c r="D906" s="17">
        <v>4500</v>
      </c>
      <c r="E906" s="54">
        <v>1</v>
      </c>
      <c r="F906" s="54">
        <f t="shared" si="18"/>
        <v>4500</v>
      </c>
      <c r="G906" s="96"/>
    </row>
    <row r="907" spans="2:7">
      <c r="B907" s="18" t="s">
        <v>3533</v>
      </c>
      <c r="C907" s="16" t="s">
        <v>3534</v>
      </c>
      <c r="D907" s="17">
        <v>1500</v>
      </c>
      <c r="E907" s="54">
        <v>1</v>
      </c>
      <c r="F907" s="54">
        <f t="shared" si="18"/>
        <v>1500</v>
      </c>
      <c r="G907" s="96"/>
    </row>
    <row r="908" spans="2:7" ht="33.75">
      <c r="B908" s="207" t="s">
        <v>6849</v>
      </c>
      <c r="C908" s="141" t="s">
        <v>6850</v>
      </c>
      <c r="D908" s="77" t="s">
        <v>6851</v>
      </c>
      <c r="E908" s="77" t="s">
        <v>6852</v>
      </c>
      <c r="F908" s="78" t="s">
        <v>6853</v>
      </c>
      <c r="G908" s="96"/>
    </row>
    <row r="909" spans="2:7">
      <c r="B909" s="240" t="s">
        <v>7002</v>
      </c>
      <c r="C909" s="239" t="s">
        <v>7003</v>
      </c>
      <c r="D909" s="241">
        <v>12571.5</v>
      </c>
      <c r="E909" s="83">
        <v>0.15</v>
      </c>
      <c r="F909" s="84">
        <f>SUM(F911:F915)</f>
        <v>14790</v>
      </c>
      <c r="G909" s="96"/>
    </row>
    <row r="910" spans="2:7">
      <c r="B910" s="140" t="s">
        <v>6856</v>
      </c>
      <c r="C910" s="141" t="s">
        <v>6857</v>
      </c>
      <c r="D910" s="77" t="s">
        <v>6858</v>
      </c>
      <c r="E910" s="77" t="s">
        <v>6859</v>
      </c>
      <c r="F910" s="77" t="s">
        <v>6860</v>
      </c>
      <c r="G910" s="96"/>
    </row>
    <row r="911" spans="2:7">
      <c r="B911" s="15" t="s">
        <v>242</v>
      </c>
      <c r="C911" s="16" t="s">
        <v>243</v>
      </c>
      <c r="D911" s="17">
        <v>1890</v>
      </c>
      <c r="E911" s="54">
        <v>1</v>
      </c>
      <c r="F911" s="54">
        <f>D911*E911</f>
        <v>1890</v>
      </c>
      <c r="G911" s="96"/>
    </row>
    <row r="912" spans="2:7">
      <c r="B912" s="15" t="s">
        <v>244</v>
      </c>
      <c r="C912" s="16" t="s">
        <v>245</v>
      </c>
      <c r="D912" s="17">
        <v>1730</v>
      </c>
      <c r="E912" s="54">
        <v>1</v>
      </c>
      <c r="F912" s="54">
        <f>D912*E912</f>
        <v>1730</v>
      </c>
      <c r="G912" s="96"/>
    </row>
    <row r="913" spans="2:7">
      <c r="B913" s="15" t="s">
        <v>1767</v>
      </c>
      <c r="C913" s="16" t="s">
        <v>1768</v>
      </c>
      <c r="D913" s="17">
        <v>2200</v>
      </c>
      <c r="E913" s="54">
        <v>1</v>
      </c>
      <c r="F913" s="54">
        <f>D913*E913</f>
        <v>2200</v>
      </c>
      <c r="G913" s="96"/>
    </row>
    <row r="914" spans="2:7">
      <c r="B914" s="15" t="s">
        <v>1051</v>
      </c>
      <c r="C914" s="16" t="s">
        <v>1052</v>
      </c>
      <c r="D914" s="17">
        <v>2040</v>
      </c>
      <c r="E914" s="54">
        <v>1</v>
      </c>
      <c r="F914" s="54">
        <f>D914*E914</f>
        <v>2040</v>
      </c>
      <c r="G914" s="96"/>
    </row>
    <row r="915" spans="2:7">
      <c r="B915" s="15" t="s">
        <v>1047</v>
      </c>
      <c r="C915" s="16" t="s">
        <v>1048</v>
      </c>
      <c r="D915" s="17">
        <v>990</v>
      </c>
      <c r="E915" s="54">
        <v>7</v>
      </c>
      <c r="F915" s="54">
        <f>D915*E915</f>
        <v>6930</v>
      </c>
      <c r="G915" s="96"/>
    </row>
    <row r="916" spans="2:7" ht="33.75">
      <c r="B916" s="207" t="s">
        <v>6849</v>
      </c>
      <c r="C916" s="141" t="s">
        <v>6850</v>
      </c>
      <c r="D916" s="77" t="s">
        <v>6851</v>
      </c>
      <c r="E916" s="77" t="s">
        <v>6852</v>
      </c>
      <c r="F916" s="78" t="s">
        <v>6853</v>
      </c>
      <c r="G916" s="96"/>
    </row>
    <row r="917" spans="2:7">
      <c r="B917" s="240" t="s">
        <v>7004</v>
      </c>
      <c r="C917" s="239" t="s">
        <v>7005</v>
      </c>
      <c r="D917" s="241">
        <v>44100</v>
      </c>
      <c r="E917" s="83" t="s">
        <v>7006</v>
      </c>
      <c r="F917" s="84">
        <v>52400</v>
      </c>
      <c r="G917" s="96"/>
    </row>
    <row r="918" spans="2:7">
      <c r="B918" s="140" t="s">
        <v>6856</v>
      </c>
      <c r="C918" s="141" t="s">
        <v>6857</v>
      </c>
      <c r="D918" s="77" t="s">
        <v>6858</v>
      </c>
      <c r="E918" s="77" t="s">
        <v>6859</v>
      </c>
      <c r="F918" s="77" t="s">
        <v>6860</v>
      </c>
      <c r="G918" s="96"/>
    </row>
    <row r="919" spans="2:7" ht="22.5">
      <c r="B919" s="37">
        <v>37912</v>
      </c>
      <c r="C919" s="16" t="s">
        <v>3686</v>
      </c>
      <c r="D919" s="17">
        <v>19000</v>
      </c>
      <c r="E919" s="54">
        <v>1</v>
      </c>
      <c r="F919" s="54">
        <v>19000</v>
      </c>
      <c r="G919" s="96"/>
    </row>
    <row r="920" spans="2:7">
      <c r="B920" s="37">
        <v>36955</v>
      </c>
      <c r="C920" s="16" t="s">
        <v>1118</v>
      </c>
      <c r="D920" s="17">
        <v>13000</v>
      </c>
      <c r="E920" s="54">
        <v>1</v>
      </c>
      <c r="F920" s="54">
        <v>13000</v>
      </c>
      <c r="G920" s="96"/>
    </row>
    <row r="921" spans="2:7">
      <c r="B921" s="15" t="s">
        <v>1156</v>
      </c>
      <c r="C921" s="16" t="s">
        <v>1157</v>
      </c>
      <c r="D921" s="17">
        <v>10200</v>
      </c>
      <c r="E921" s="54">
        <v>2</v>
      </c>
      <c r="F921" s="54">
        <v>20400</v>
      </c>
      <c r="G921" s="96"/>
    </row>
    <row r="922" spans="2:7" ht="33.75">
      <c r="B922" s="207" t="s">
        <v>6849</v>
      </c>
      <c r="C922" s="141" t="s">
        <v>6850</v>
      </c>
      <c r="D922" s="77" t="s">
        <v>6851</v>
      </c>
      <c r="E922" s="77" t="s">
        <v>6852</v>
      </c>
      <c r="F922" s="78" t="s">
        <v>6853</v>
      </c>
      <c r="G922" s="96"/>
    </row>
    <row r="923" spans="2:7">
      <c r="B923" s="240" t="s">
        <v>7007</v>
      </c>
      <c r="C923" s="239" t="s">
        <v>7008</v>
      </c>
      <c r="D923" s="241">
        <v>44100</v>
      </c>
      <c r="E923" s="83" t="s">
        <v>7006</v>
      </c>
      <c r="F923" s="84">
        <v>52400</v>
      </c>
      <c r="G923" s="96"/>
    </row>
    <row r="924" spans="2:7">
      <c r="B924" s="140" t="s">
        <v>6856</v>
      </c>
      <c r="C924" s="141" t="s">
        <v>6857</v>
      </c>
      <c r="D924" s="77" t="s">
        <v>6858</v>
      </c>
      <c r="E924" s="77" t="s">
        <v>6859</v>
      </c>
      <c r="F924" s="77" t="s">
        <v>6860</v>
      </c>
      <c r="G924" s="96"/>
    </row>
    <row r="925" spans="2:7">
      <c r="B925" s="37">
        <v>41200</v>
      </c>
      <c r="C925" s="16" t="s">
        <v>3688</v>
      </c>
      <c r="D925" s="17">
        <v>19000</v>
      </c>
      <c r="E925" s="54">
        <v>1</v>
      </c>
      <c r="F925" s="54">
        <v>19000</v>
      </c>
      <c r="G925" s="96"/>
    </row>
    <row r="926" spans="2:7">
      <c r="B926" s="37">
        <v>36955</v>
      </c>
      <c r="C926" s="16" t="s">
        <v>1118</v>
      </c>
      <c r="D926" s="17">
        <v>13000</v>
      </c>
      <c r="E926" s="54">
        <v>1</v>
      </c>
      <c r="F926" s="54">
        <v>13000</v>
      </c>
      <c r="G926" s="96"/>
    </row>
    <row r="927" spans="2:7">
      <c r="B927" s="15" t="s">
        <v>1156</v>
      </c>
      <c r="C927" s="16" t="s">
        <v>1157</v>
      </c>
      <c r="D927" s="17">
        <v>10200</v>
      </c>
      <c r="E927" s="54">
        <v>2</v>
      </c>
      <c r="F927" s="54">
        <v>20400</v>
      </c>
      <c r="G927" s="96"/>
    </row>
    <row r="928" spans="2:7" ht="33.75">
      <c r="B928" s="207" t="s">
        <v>6849</v>
      </c>
      <c r="C928" s="141" t="s">
        <v>6850</v>
      </c>
      <c r="D928" s="77" t="s">
        <v>6851</v>
      </c>
      <c r="E928" s="77" t="s">
        <v>6852</v>
      </c>
      <c r="F928" s="78" t="s">
        <v>6853</v>
      </c>
      <c r="G928" s="96"/>
    </row>
    <row r="929" spans="2:7">
      <c r="B929" s="240" t="s">
        <v>7009</v>
      </c>
      <c r="C929" s="239" t="s">
        <v>7010</v>
      </c>
      <c r="D929" s="241">
        <v>44100</v>
      </c>
      <c r="E929" s="83" t="s">
        <v>7006</v>
      </c>
      <c r="F929" s="84">
        <v>52400</v>
      </c>
      <c r="G929" s="96"/>
    </row>
    <row r="930" spans="2:7">
      <c r="B930" s="140" t="s">
        <v>6856</v>
      </c>
      <c r="C930" s="141" t="s">
        <v>6857</v>
      </c>
      <c r="D930" s="77" t="s">
        <v>6858</v>
      </c>
      <c r="E930" s="77" t="s">
        <v>6859</v>
      </c>
      <c r="F930" s="77" t="s">
        <v>6860</v>
      </c>
      <c r="G930" s="96"/>
    </row>
    <row r="931" spans="2:7">
      <c r="B931" s="37">
        <v>39008</v>
      </c>
      <c r="C931" s="16" t="s">
        <v>3687</v>
      </c>
      <c r="D931" s="17">
        <v>19000</v>
      </c>
      <c r="E931" s="54">
        <v>1</v>
      </c>
      <c r="F931" s="54">
        <v>19000</v>
      </c>
      <c r="G931" s="96"/>
    </row>
    <row r="932" spans="2:7">
      <c r="B932" s="37">
        <v>36955</v>
      </c>
      <c r="C932" s="16" t="s">
        <v>1118</v>
      </c>
      <c r="D932" s="17">
        <v>13000</v>
      </c>
      <c r="E932" s="54">
        <v>1</v>
      </c>
      <c r="F932" s="54">
        <v>13000</v>
      </c>
      <c r="G932" s="96"/>
    </row>
    <row r="933" spans="2:7">
      <c r="B933" s="15" t="s">
        <v>1156</v>
      </c>
      <c r="C933" s="16" t="s">
        <v>1157</v>
      </c>
      <c r="D933" s="17">
        <v>10200</v>
      </c>
      <c r="E933" s="54">
        <v>2</v>
      </c>
      <c r="F933" s="54">
        <v>20400</v>
      </c>
      <c r="G933" s="96"/>
    </row>
    <row r="934" spans="2:7" ht="33.75">
      <c r="B934" s="207" t="s">
        <v>6849</v>
      </c>
      <c r="C934" s="141" t="s">
        <v>6850</v>
      </c>
      <c r="D934" s="77" t="s">
        <v>6851</v>
      </c>
      <c r="E934" s="77" t="s">
        <v>6852</v>
      </c>
      <c r="F934" s="78" t="s">
        <v>6853</v>
      </c>
      <c r="G934" s="96"/>
    </row>
    <row r="935" spans="2:7">
      <c r="B935" s="240" t="s">
        <v>7011</v>
      </c>
      <c r="C935" s="239" t="s">
        <v>7012</v>
      </c>
      <c r="D935" s="241">
        <v>44100</v>
      </c>
      <c r="E935" s="83" t="s">
        <v>7006</v>
      </c>
      <c r="F935" s="84">
        <v>52400</v>
      </c>
      <c r="G935" s="96"/>
    </row>
    <row r="936" spans="2:7">
      <c r="B936" s="140" t="s">
        <v>6856</v>
      </c>
      <c r="C936" s="141" t="s">
        <v>6857</v>
      </c>
      <c r="D936" s="77" t="s">
        <v>6858</v>
      </c>
      <c r="E936" s="77" t="s">
        <v>6859</v>
      </c>
      <c r="F936" s="77" t="s">
        <v>6860</v>
      </c>
      <c r="G936" s="96"/>
    </row>
    <row r="937" spans="2:7">
      <c r="B937" s="37">
        <v>45187</v>
      </c>
      <c r="C937" s="16" t="s">
        <v>3684</v>
      </c>
      <c r="D937" s="17">
        <v>19000</v>
      </c>
      <c r="E937" s="54">
        <v>1</v>
      </c>
      <c r="F937" s="54">
        <v>19000</v>
      </c>
      <c r="G937" s="96"/>
    </row>
    <row r="938" spans="2:7">
      <c r="B938" s="37">
        <v>36955</v>
      </c>
      <c r="C938" s="16" t="s">
        <v>1118</v>
      </c>
      <c r="D938" s="17">
        <v>13000</v>
      </c>
      <c r="E938" s="54">
        <v>1</v>
      </c>
      <c r="F938" s="54">
        <v>13000</v>
      </c>
      <c r="G938" s="96"/>
    </row>
    <row r="939" spans="2:7">
      <c r="B939" s="15" t="s">
        <v>1156</v>
      </c>
      <c r="C939" s="16" t="s">
        <v>1157</v>
      </c>
      <c r="D939" s="17">
        <v>10200</v>
      </c>
      <c r="E939" s="54">
        <v>2</v>
      </c>
      <c r="F939" s="54">
        <v>20400</v>
      </c>
      <c r="G939" s="96"/>
    </row>
    <row r="940" spans="2:7" ht="33.75">
      <c r="B940" s="207" t="s">
        <v>6849</v>
      </c>
      <c r="C940" s="279" t="s">
        <v>6850</v>
      </c>
      <c r="D940" s="77" t="s">
        <v>6851</v>
      </c>
      <c r="E940" s="77" t="s">
        <v>6852</v>
      </c>
      <c r="F940" s="78" t="s">
        <v>6853</v>
      </c>
      <c r="G940" s="96"/>
    </row>
    <row r="941" spans="2:7">
      <c r="B941" s="240" t="s">
        <v>7088</v>
      </c>
      <c r="C941" s="278" t="s">
        <v>7089</v>
      </c>
      <c r="D941" s="241">
        <v>44100</v>
      </c>
      <c r="E941" s="83" t="s">
        <v>7006</v>
      </c>
      <c r="F941" s="84">
        <v>52400</v>
      </c>
      <c r="G941" s="96"/>
    </row>
    <row r="942" spans="2:7">
      <c r="B942" s="140" t="s">
        <v>6856</v>
      </c>
      <c r="C942" s="279" t="s">
        <v>6857</v>
      </c>
      <c r="D942" s="77" t="s">
        <v>6858</v>
      </c>
      <c r="E942" s="77" t="s">
        <v>6859</v>
      </c>
      <c r="F942" s="77" t="s">
        <v>6860</v>
      </c>
      <c r="G942" s="96"/>
    </row>
    <row r="943" spans="2:7">
      <c r="B943" s="18" t="s">
        <v>7091</v>
      </c>
      <c r="C943" s="16" t="s">
        <v>7090</v>
      </c>
      <c r="D943" s="277">
        <v>19000</v>
      </c>
      <c r="E943" s="54">
        <v>1</v>
      </c>
      <c r="F943" s="54">
        <v>19000</v>
      </c>
      <c r="G943" s="96"/>
    </row>
    <row r="944" spans="2:7">
      <c r="B944" s="37">
        <v>36955</v>
      </c>
      <c r="C944" s="16" t="s">
        <v>1118</v>
      </c>
      <c r="D944" s="277">
        <v>13000</v>
      </c>
      <c r="E944" s="54">
        <v>1</v>
      </c>
      <c r="F944" s="54">
        <v>13000</v>
      </c>
      <c r="G944" s="96"/>
    </row>
    <row r="945" spans="2:7">
      <c r="B945" s="15" t="s">
        <v>1156</v>
      </c>
      <c r="C945" s="16" t="s">
        <v>1157</v>
      </c>
      <c r="D945" s="277">
        <v>10200</v>
      </c>
      <c r="E945" s="54">
        <v>2</v>
      </c>
      <c r="F945" s="54">
        <v>20400</v>
      </c>
      <c r="G945" s="96"/>
    </row>
    <row r="946" spans="2:7" ht="33.75">
      <c r="B946" s="207" t="s">
        <v>6849</v>
      </c>
      <c r="C946" s="279" t="s">
        <v>6850</v>
      </c>
      <c r="D946" s="77" t="s">
        <v>6851</v>
      </c>
      <c r="E946" s="77" t="s">
        <v>6852</v>
      </c>
      <c r="F946" s="78" t="s">
        <v>6853</v>
      </c>
      <c r="G946" s="96"/>
    </row>
    <row r="947" spans="2:7">
      <c r="B947" s="240" t="s">
        <v>7092</v>
      </c>
      <c r="C947" s="278" t="s">
        <v>7093</v>
      </c>
      <c r="D947" s="241">
        <v>44100</v>
      </c>
      <c r="E947" s="83" t="s">
        <v>7006</v>
      </c>
      <c r="F947" s="84">
        <v>52400</v>
      </c>
      <c r="G947" s="96"/>
    </row>
    <row r="948" spans="2:7">
      <c r="B948" s="140" t="s">
        <v>6856</v>
      </c>
      <c r="C948" s="279" t="s">
        <v>6857</v>
      </c>
      <c r="D948" s="77" t="s">
        <v>6858</v>
      </c>
      <c r="E948" s="77" t="s">
        <v>6859</v>
      </c>
      <c r="F948" s="77" t="s">
        <v>6860</v>
      </c>
      <c r="G948" s="96"/>
    </row>
    <row r="949" spans="2:7">
      <c r="B949" s="18" t="s">
        <v>7095</v>
      </c>
      <c r="C949" s="16" t="s">
        <v>7094</v>
      </c>
      <c r="D949" s="277">
        <v>19000</v>
      </c>
      <c r="E949" s="54">
        <v>1</v>
      </c>
      <c r="F949" s="54">
        <v>19000</v>
      </c>
      <c r="G949" s="96"/>
    </row>
    <row r="950" spans="2:7">
      <c r="B950" s="37">
        <v>36955</v>
      </c>
      <c r="C950" s="16" t="s">
        <v>1118</v>
      </c>
      <c r="D950" s="277">
        <v>13000</v>
      </c>
      <c r="E950" s="54">
        <v>1</v>
      </c>
      <c r="F950" s="54">
        <v>13000</v>
      </c>
      <c r="G950" s="96"/>
    </row>
    <row r="951" spans="2:7">
      <c r="B951" s="15" t="s">
        <v>1156</v>
      </c>
      <c r="C951" s="16" t="s">
        <v>1157</v>
      </c>
      <c r="D951" s="277">
        <v>10200</v>
      </c>
      <c r="E951" s="54">
        <v>2</v>
      </c>
      <c r="F951" s="54">
        <v>20400</v>
      </c>
      <c r="G951" s="96"/>
    </row>
    <row r="952" spans="2:7" ht="33.75">
      <c r="B952" s="207" t="s">
        <v>6849</v>
      </c>
      <c r="C952" s="279" t="s">
        <v>6850</v>
      </c>
      <c r="D952" s="77" t="s">
        <v>6851</v>
      </c>
      <c r="E952" s="77" t="s">
        <v>6852</v>
      </c>
      <c r="F952" s="78" t="s">
        <v>6853</v>
      </c>
      <c r="G952" s="96"/>
    </row>
    <row r="953" spans="2:7">
      <c r="B953" s="240" t="s">
        <v>7096</v>
      </c>
      <c r="C953" s="278" t="s">
        <v>7097</v>
      </c>
      <c r="D953" s="241">
        <v>44100</v>
      </c>
      <c r="E953" s="83" t="s">
        <v>7006</v>
      </c>
      <c r="F953" s="84">
        <v>52400</v>
      </c>
      <c r="G953" s="96"/>
    </row>
    <row r="954" spans="2:7">
      <c r="B954" s="140" t="s">
        <v>6856</v>
      </c>
      <c r="C954" s="279" t="s">
        <v>6857</v>
      </c>
      <c r="D954" s="77" t="s">
        <v>6858</v>
      </c>
      <c r="E954" s="77" t="s">
        <v>6859</v>
      </c>
      <c r="F954" s="77" t="s">
        <v>6860</v>
      </c>
      <c r="G954" s="96"/>
    </row>
    <row r="955" spans="2:7">
      <c r="B955" s="18" t="s">
        <v>7099</v>
      </c>
      <c r="C955" s="16" t="s">
        <v>7098</v>
      </c>
      <c r="D955" s="277">
        <v>19000</v>
      </c>
      <c r="E955" s="54">
        <v>1</v>
      </c>
      <c r="F955" s="54">
        <v>19000</v>
      </c>
      <c r="G955" s="96"/>
    </row>
    <row r="956" spans="2:7">
      <c r="B956" s="37">
        <v>36955</v>
      </c>
      <c r="C956" s="16" t="s">
        <v>1118</v>
      </c>
      <c r="D956" s="277">
        <v>13000</v>
      </c>
      <c r="E956" s="54">
        <v>1</v>
      </c>
      <c r="F956" s="54">
        <v>13000</v>
      </c>
      <c r="G956" s="96"/>
    </row>
    <row r="957" spans="2:7">
      <c r="B957" s="15" t="s">
        <v>1156</v>
      </c>
      <c r="C957" s="16" t="s">
        <v>1157</v>
      </c>
      <c r="D957" s="277">
        <v>10200</v>
      </c>
      <c r="E957" s="54">
        <v>2</v>
      </c>
      <c r="F957" s="54">
        <v>20400</v>
      </c>
      <c r="G957" s="96"/>
    </row>
    <row r="958" spans="2:7" ht="33.75">
      <c r="B958" s="207" t="s">
        <v>6849</v>
      </c>
      <c r="C958" s="279" t="s">
        <v>6850</v>
      </c>
      <c r="D958" s="77" t="s">
        <v>6851</v>
      </c>
      <c r="E958" s="77" t="s">
        <v>6852</v>
      </c>
      <c r="F958" s="78" t="s">
        <v>6853</v>
      </c>
      <c r="G958" s="96"/>
    </row>
    <row r="959" spans="2:7">
      <c r="B959" s="240" t="s">
        <v>7100</v>
      </c>
      <c r="C959" s="278" t="s">
        <v>7101</v>
      </c>
      <c r="D959" s="241">
        <v>44100</v>
      </c>
      <c r="E959" s="83" t="s">
        <v>7006</v>
      </c>
      <c r="F959" s="84">
        <v>52400</v>
      </c>
      <c r="G959" s="96"/>
    </row>
    <row r="960" spans="2:7">
      <c r="B960" s="140" t="s">
        <v>6856</v>
      </c>
      <c r="C960" s="279" t="s">
        <v>6857</v>
      </c>
      <c r="D960" s="77" t="s">
        <v>6858</v>
      </c>
      <c r="E960" s="77" t="s">
        <v>6859</v>
      </c>
      <c r="F960" s="77" t="s">
        <v>6860</v>
      </c>
      <c r="G960" s="96"/>
    </row>
    <row r="961" spans="1:7">
      <c r="B961" s="18" t="s">
        <v>7103</v>
      </c>
      <c r="C961" s="16" t="s">
        <v>7102</v>
      </c>
      <c r="D961" s="277">
        <v>19000</v>
      </c>
      <c r="E961" s="54">
        <v>1</v>
      </c>
      <c r="F961" s="54">
        <v>19000</v>
      </c>
      <c r="G961" s="96"/>
    </row>
    <row r="962" spans="1:7">
      <c r="B962" s="37">
        <v>36955</v>
      </c>
      <c r="C962" s="16" t="s">
        <v>1118</v>
      </c>
      <c r="D962" s="277">
        <v>13000</v>
      </c>
      <c r="E962" s="54">
        <v>1</v>
      </c>
      <c r="F962" s="54">
        <v>13000</v>
      </c>
      <c r="G962" s="96"/>
    </row>
    <row r="963" spans="1:7">
      <c r="B963" s="15" t="s">
        <v>1156</v>
      </c>
      <c r="C963" s="16" t="s">
        <v>1157</v>
      </c>
      <c r="D963" s="277">
        <v>10200</v>
      </c>
      <c r="E963" s="54">
        <v>2</v>
      </c>
      <c r="F963" s="54">
        <v>20400</v>
      </c>
      <c r="G963" s="96"/>
    </row>
    <row r="964" spans="1:7" ht="33.75">
      <c r="B964" s="75" t="s">
        <v>6849</v>
      </c>
      <c r="C964" s="77" t="s">
        <v>6850</v>
      </c>
      <c r="D964" s="77" t="s">
        <v>6851</v>
      </c>
      <c r="E964" s="77" t="s">
        <v>6852</v>
      </c>
      <c r="F964" s="78" t="s">
        <v>6853</v>
      </c>
      <c r="G964" s="96"/>
    </row>
    <row r="965" spans="1:7">
      <c r="B965" s="80" t="s">
        <v>7013</v>
      </c>
      <c r="C965" s="82" t="s">
        <v>7014</v>
      </c>
      <c r="D965" s="82">
        <f>F965*0.9</f>
        <v>64368</v>
      </c>
      <c r="E965" s="83">
        <v>0.1</v>
      </c>
      <c r="F965" s="84">
        <f>SUM(F967:F1009)</f>
        <v>71520</v>
      </c>
    </row>
    <row r="966" spans="1:7">
      <c r="B966" s="221" t="s">
        <v>6856</v>
      </c>
      <c r="C966" s="77" t="s">
        <v>6857</v>
      </c>
      <c r="D966" s="77" t="s">
        <v>6858</v>
      </c>
      <c r="E966" s="77" t="s">
        <v>6859</v>
      </c>
      <c r="F966" s="77" t="s">
        <v>6860</v>
      </c>
    </row>
    <row r="967" spans="1:7">
      <c r="B967" s="212" t="s">
        <v>84</v>
      </c>
      <c r="C967" s="136" t="s">
        <v>85</v>
      </c>
      <c r="D967" s="242">
        <v>1890</v>
      </c>
      <c r="E967" s="231">
        <v>1</v>
      </c>
      <c r="F967" s="242">
        <v>1890</v>
      </c>
    </row>
    <row r="968" spans="1:7">
      <c r="B968" s="130" t="s">
        <v>1156</v>
      </c>
      <c r="C968" s="16" t="s">
        <v>1157</v>
      </c>
      <c r="D968" s="242">
        <v>10200</v>
      </c>
      <c r="E968" s="231">
        <v>2</v>
      </c>
      <c r="F968" s="242">
        <f>D968*E968</f>
        <v>20400</v>
      </c>
    </row>
    <row r="969" spans="1:7">
      <c r="B969" s="243" t="s">
        <v>6</v>
      </c>
      <c r="C969" s="244" t="s">
        <v>7</v>
      </c>
      <c r="D969" s="242">
        <v>2100</v>
      </c>
      <c r="E969" s="231">
        <v>1</v>
      </c>
      <c r="F969" s="242">
        <v>2100</v>
      </c>
    </row>
    <row r="970" spans="1:7">
      <c r="B970" s="212" t="s">
        <v>188</v>
      </c>
      <c r="C970" s="136" t="s">
        <v>189</v>
      </c>
      <c r="D970" s="242">
        <v>1890</v>
      </c>
      <c r="E970" s="231">
        <v>1</v>
      </c>
      <c r="F970" s="242">
        <v>1890</v>
      </c>
    </row>
    <row r="971" spans="1:7">
      <c r="B971" s="212" t="s">
        <v>68</v>
      </c>
      <c r="C971" s="136" t="s">
        <v>7015</v>
      </c>
      <c r="D971" s="242">
        <v>1890</v>
      </c>
      <c r="E971" s="231">
        <v>1</v>
      </c>
      <c r="F971" s="242">
        <v>1890</v>
      </c>
    </row>
    <row r="972" spans="1:7">
      <c r="B972" s="212" t="s">
        <v>28</v>
      </c>
      <c r="C972" s="136" t="s">
        <v>29</v>
      </c>
      <c r="D972" s="242">
        <v>1370</v>
      </c>
      <c r="E972" s="231">
        <v>1</v>
      </c>
      <c r="F972" s="242">
        <v>1370</v>
      </c>
    </row>
    <row r="973" spans="1:7" s="97" customFormat="1" ht="22.5">
      <c r="A973" s="245"/>
      <c r="B973" s="212" t="s">
        <v>675</v>
      </c>
      <c r="C973" s="136" t="s">
        <v>6964</v>
      </c>
      <c r="D973" s="242">
        <v>2310</v>
      </c>
      <c r="E973" s="231">
        <v>1</v>
      </c>
      <c r="F973" s="242">
        <v>2310</v>
      </c>
      <c r="G973" s="96"/>
    </row>
    <row r="974" spans="1:7">
      <c r="A974" s="245"/>
      <c r="B974" s="243" t="s">
        <v>595</v>
      </c>
      <c r="C974" s="244" t="s">
        <v>596</v>
      </c>
      <c r="D974" s="242">
        <v>2040</v>
      </c>
      <c r="E974" s="231">
        <v>1</v>
      </c>
      <c r="F974" s="242">
        <v>2040</v>
      </c>
    </row>
    <row r="975" spans="1:7">
      <c r="A975" s="245"/>
      <c r="B975" s="212" t="s">
        <v>743</v>
      </c>
      <c r="C975" s="136" t="s">
        <v>7016</v>
      </c>
      <c r="D975" s="242">
        <v>1870</v>
      </c>
      <c r="E975" s="231">
        <v>1</v>
      </c>
      <c r="F975" s="242">
        <v>1870</v>
      </c>
    </row>
    <row r="976" spans="1:7">
      <c r="B976" s="212" t="s">
        <v>1212</v>
      </c>
      <c r="C976" s="136" t="s">
        <v>1213</v>
      </c>
      <c r="D976" s="242">
        <v>1760</v>
      </c>
      <c r="E976" s="231">
        <v>1</v>
      </c>
      <c r="F976" s="242">
        <v>1760</v>
      </c>
    </row>
    <row r="977" spans="1:7">
      <c r="B977" s="212" t="s">
        <v>310</v>
      </c>
      <c r="C977" s="136" t="s">
        <v>311</v>
      </c>
      <c r="D977" s="242">
        <v>3200</v>
      </c>
      <c r="E977" s="231">
        <v>1</v>
      </c>
      <c r="F977" s="242">
        <v>3200</v>
      </c>
    </row>
    <row r="978" spans="1:7">
      <c r="B978" s="212" t="s">
        <v>320</v>
      </c>
      <c r="C978" s="136" t="s">
        <v>321</v>
      </c>
      <c r="D978" s="242">
        <v>2750</v>
      </c>
      <c r="E978" s="231">
        <v>1</v>
      </c>
      <c r="F978" s="242">
        <v>2750</v>
      </c>
    </row>
    <row r="979" spans="1:7" s="97" customFormat="1">
      <c r="A979" s="245"/>
      <c r="B979" s="212" t="s">
        <v>459</v>
      </c>
      <c r="C979" s="136" t="s">
        <v>460</v>
      </c>
      <c r="D979" s="242">
        <v>1100</v>
      </c>
      <c r="E979" s="231">
        <v>1</v>
      </c>
      <c r="F979" s="242">
        <v>1100</v>
      </c>
      <c r="G979" s="96"/>
    </row>
    <row r="980" spans="1:7" s="247" customFormat="1">
      <c r="A980" s="38"/>
      <c r="B980" s="212" t="s">
        <v>869</v>
      </c>
      <c r="C980" s="136" t="s">
        <v>870</v>
      </c>
      <c r="D980" s="242">
        <v>3030</v>
      </c>
      <c r="E980" s="231">
        <v>1</v>
      </c>
      <c r="F980" s="242">
        <v>3030</v>
      </c>
      <c r="G980" s="246"/>
    </row>
    <row r="981" spans="1:7" s="249" customFormat="1">
      <c r="A981" s="38"/>
      <c r="B981" s="212" t="s">
        <v>873</v>
      </c>
      <c r="C981" s="136" t="s">
        <v>874</v>
      </c>
      <c r="D981" s="242">
        <v>6000</v>
      </c>
      <c r="E981" s="231">
        <v>1</v>
      </c>
      <c r="F981" s="242">
        <v>6000</v>
      </c>
      <c r="G981" s="248"/>
    </row>
    <row r="982" spans="1:7">
      <c r="B982" s="212" t="s">
        <v>1141</v>
      </c>
      <c r="C982" s="136" t="s">
        <v>1142</v>
      </c>
      <c r="D982" s="242">
        <v>7000</v>
      </c>
      <c r="E982" s="231">
        <v>1</v>
      </c>
      <c r="F982" s="242">
        <v>7000</v>
      </c>
    </row>
    <row r="983" spans="1:7">
      <c r="B983" s="212" t="s">
        <v>554</v>
      </c>
      <c r="C983" s="136" t="s">
        <v>555</v>
      </c>
      <c r="D983" s="242">
        <v>420</v>
      </c>
      <c r="E983" s="231">
        <v>1</v>
      </c>
      <c r="F983" s="242">
        <v>420</v>
      </c>
    </row>
    <row r="984" spans="1:7">
      <c r="B984" s="212" t="s">
        <v>576</v>
      </c>
      <c r="C984" s="136" t="s">
        <v>577</v>
      </c>
      <c r="D984" s="242">
        <v>680</v>
      </c>
      <c r="E984" s="231">
        <v>1</v>
      </c>
      <c r="F984" s="242">
        <v>680</v>
      </c>
    </row>
    <row r="985" spans="1:7" s="247" customFormat="1">
      <c r="A985" s="38"/>
      <c r="B985" s="212" t="s">
        <v>1070</v>
      </c>
      <c r="C985" s="136" t="s">
        <v>1071</v>
      </c>
      <c r="D985" s="242">
        <v>220</v>
      </c>
      <c r="E985" s="231">
        <v>1</v>
      </c>
      <c r="F985" s="242">
        <v>220</v>
      </c>
      <c r="G985" s="246"/>
    </row>
    <row r="986" spans="1:7" s="249" customFormat="1">
      <c r="A986" s="38"/>
      <c r="B986" s="212" t="s">
        <v>4595</v>
      </c>
      <c r="C986" s="136" t="s">
        <v>4596</v>
      </c>
      <c r="D986" s="242">
        <v>570</v>
      </c>
      <c r="E986" s="231">
        <v>1</v>
      </c>
      <c r="F986" s="242">
        <v>570</v>
      </c>
      <c r="G986" s="248"/>
    </row>
    <row r="987" spans="1:7">
      <c r="B987" s="223" t="s">
        <v>5802</v>
      </c>
      <c r="C987" s="224" t="s">
        <v>5803</v>
      </c>
      <c r="D987" s="242">
        <v>1370</v>
      </c>
      <c r="E987" s="231">
        <v>1</v>
      </c>
      <c r="F987" s="242">
        <v>1370</v>
      </c>
    </row>
    <row r="988" spans="1:7">
      <c r="B988" s="223" t="s">
        <v>4627</v>
      </c>
      <c r="C988" s="224" t="s">
        <v>4628</v>
      </c>
      <c r="D988" s="242">
        <v>490</v>
      </c>
      <c r="E988" s="231">
        <v>1</v>
      </c>
      <c r="F988" s="242">
        <v>490</v>
      </c>
    </row>
    <row r="989" spans="1:7">
      <c r="B989" s="212" t="s">
        <v>1076</v>
      </c>
      <c r="C989" s="136" t="s">
        <v>1077</v>
      </c>
      <c r="D989" s="242">
        <v>280</v>
      </c>
      <c r="E989" s="231">
        <v>1</v>
      </c>
      <c r="F989" s="242">
        <v>280</v>
      </c>
    </row>
    <row r="990" spans="1:7">
      <c r="B990" s="223" t="s">
        <v>4545</v>
      </c>
      <c r="C990" s="224" t="s">
        <v>4546</v>
      </c>
      <c r="D990" s="242">
        <v>530</v>
      </c>
      <c r="E990" s="231">
        <v>1</v>
      </c>
      <c r="F990" s="242">
        <v>530</v>
      </c>
    </row>
    <row r="991" spans="1:7">
      <c r="A991" s="199"/>
      <c r="B991" s="223" t="s">
        <v>5086</v>
      </c>
      <c r="C991" s="224" t="s">
        <v>5087</v>
      </c>
      <c r="D991" s="242">
        <v>2150</v>
      </c>
      <c r="E991" s="231">
        <v>1</v>
      </c>
      <c r="F991" s="242">
        <v>2150</v>
      </c>
    </row>
    <row r="992" spans="1:7">
      <c r="A992" s="151"/>
      <c r="B992" s="212" t="s">
        <v>4784</v>
      </c>
      <c r="C992" s="136" t="s">
        <v>6965</v>
      </c>
      <c r="D992" s="242">
        <v>160</v>
      </c>
      <c r="E992" s="231">
        <v>1</v>
      </c>
      <c r="F992" s="242">
        <v>160</v>
      </c>
    </row>
    <row r="993" spans="1:9" s="247" customFormat="1">
      <c r="A993" s="250"/>
      <c r="B993" s="212" t="s">
        <v>4786</v>
      </c>
      <c r="C993" s="136" t="s">
        <v>4787</v>
      </c>
      <c r="D993" s="242">
        <v>160</v>
      </c>
      <c r="E993" s="231">
        <v>1</v>
      </c>
      <c r="F993" s="242">
        <v>160</v>
      </c>
      <c r="G993" s="246"/>
    </row>
    <row r="994" spans="1:9" s="2" customFormat="1">
      <c r="A994" s="137"/>
      <c r="B994" s="212" t="s">
        <v>4775</v>
      </c>
      <c r="C994" s="136" t="s">
        <v>4776</v>
      </c>
      <c r="D994" s="242">
        <v>230</v>
      </c>
      <c r="E994" s="231">
        <v>1</v>
      </c>
      <c r="F994" s="242">
        <v>230</v>
      </c>
      <c r="G994" s="169"/>
    </row>
    <row r="995" spans="1:9">
      <c r="A995" s="137"/>
      <c r="B995" s="212" t="s">
        <v>4743</v>
      </c>
      <c r="C995" s="136" t="s">
        <v>4744</v>
      </c>
      <c r="D995" s="242">
        <v>160</v>
      </c>
      <c r="E995" s="231">
        <v>1</v>
      </c>
      <c r="F995" s="242">
        <v>160</v>
      </c>
    </row>
    <row r="996" spans="1:9">
      <c r="A996" s="137"/>
      <c r="B996" s="212" t="s">
        <v>4815</v>
      </c>
      <c r="C996" s="136" t="s">
        <v>4816</v>
      </c>
      <c r="D996" s="242">
        <v>250</v>
      </c>
      <c r="E996" s="231">
        <v>1</v>
      </c>
      <c r="F996" s="242">
        <v>250</v>
      </c>
    </row>
    <row r="997" spans="1:9">
      <c r="A997" s="151"/>
      <c r="B997" s="212" t="s">
        <v>4825</v>
      </c>
      <c r="C997" s="136" t="s">
        <v>4826</v>
      </c>
      <c r="D997" s="242">
        <v>160</v>
      </c>
      <c r="E997" s="231">
        <v>1</v>
      </c>
      <c r="F997" s="242">
        <v>160</v>
      </c>
    </row>
    <row r="998" spans="1:9">
      <c r="A998" s="250"/>
      <c r="B998" s="212" t="s">
        <v>4678</v>
      </c>
      <c r="C998" s="136" t="s">
        <v>4679</v>
      </c>
      <c r="D998" s="242">
        <v>160</v>
      </c>
      <c r="E998" s="231">
        <v>1</v>
      </c>
      <c r="F998" s="242">
        <v>160</v>
      </c>
    </row>
    <row r="999" spans="1:9">
      <c r="A999" s="137"/>
      <c r="B999" s="212" t="s">
        <v>4821</v>
      </c>
      <c r="C999" s="136" t="s">
        <v>4822</v>
      </c>
      <c r="D999" s="242">
        <v>250</v>
      </c>
      <c r="E999" s="231">
        <v>1</v>
      </c>
      <c r="F999" s="242">
        <v>250</v>
      </c>
      <c r="H999" s="251"/>
      <c r="I999" s="2"/>
    </row>
    <row r="1000" spans="1:9">
      <c r="A1000" s="137"/>
      <c r="B1000" s="212" t="s">
        <v>4680</v>
      </c>
      <c r="C1000" s="136" t="s">
        <v>4681</v>
      </c>
      <c r="D1000" s="242">
        <v>160</v>
      </c>
      <c r="E1000" s="231">
        <v>1</v>
      </c>
      <c r="F1000" s="242">
        <v>160</v>
      </c>
    </row>
    <row r="1001" spans="1:9">
      <c r="A1001" s="137"/>
      <c r="B1001" s="212" t="s">
        <v>4817</v>
      </c>
      <c r="C1001" s="136" t="s">
        <v>4818</v>
      </c>
      <c r="D1001" s="242">
        <v>250</v>
      </c>
      <c r="E1001" s="231">
        <v>1</v>
      </c>
      <c r="F1001" s="242">
        <v>250</v>
      </c>
    </row>
    <row r="1002" spans="1:9" s="247" customFormat="1">
      <c r="A1002" s="137"/>
      <c r="B1002" s="212" t="s">
        <v>4684</v>
      </c>
      <c r="C1002" s="136" t="s">
        <v>4685</v>
      </c>
      <c r="D1002" s="242">
        <v>160</v>
      </c>
      <c r="E1002" s="231">
        <v>1</v>
      </c>
      <c r="F1002" s="242">
        <v>160</v>
      </c>
      <c r="G1002" s="246"/>
    </row>
    <row r="1003" spans="1:9" s="249" customFormat="1">
      <c r="A1003" s="137"/>
      <c r="B1003" s="212" t="s">
        <v>4790</v>
      </c>
      <c r="C1003" s="136" t="s">
        <v>4791</v>
      </c>
      <c r="D1003" s="242">
        <v>230</v>
      </c>
      <c r="E1003" s="231">
        <v>1</v>
      </c>
      <c r="F1003" s="242">
        <v>230</v>
      </c>
      <c r="G1003" s="248"/>
    </row>
    <row r="1004" spans="1:9">
      <c r="A1004" s="137"/>
      <c r="B1004" s="212" t="s">
        <v>4764</v>
      </c>
      <c r="C1004" s="136" t="s">
        <v>4765</v>
      </c>
      <c r="D1004" s="242">
        <v>160</v>
      </c>
      <c r="E1004" s="231">
        <v>1</v>
      </c>
      <c r="F1004" s="242">
        <v>160</v>
      </c>
    </row>
    <row r="1005" spans="1:9">
      <c r="A1005" s="151"/>
      <c r="B1005" s="212" t="s">
        <v>4766</v>
      </c>
      <c r="C1005" s="136" t="s">
        <v>4767</v>
      </c>
      <c r="D1005" s="242">
        <v>160</v>
      </c>
      <c r="E1005" s="231">
        <v>1</v>
      </c>
      <c r="F1005" s="242">
        <v>160</v>
      </c>
    </row>
    <row r="1006" spans="1:9">
      <c r="A1006" s="250"/>
      <c r="B1006" s="223" t="s">
        <v>4768</v>
      </c>
      <c r="C1006" s="224" t="s">
        <v>4769</v>
      </c>
      <c r="D1006" s="242">
        <v>300</v>
      </c>
      <c r="E1006" s="231">
        <v>1</v>
      </c>
      <c r="F1006" s="242">
        <v>300</v>
      </c>
    </row>
    <row r="1007" spans="1:9">
      <c r="A1007" s="137"/>
      <c r="B1007" s="223" t="s">
        <v>4770</v>
      </c>
      <c r="C1007" s="224" t="s">
        <v>4771</v>
      </c>
      <c r="D1007" s="242">
        <v>300</v>
      </c>
      <c r="E1007" s="231">
        <v>1</v>
      </c>
      <c r="F1007" s="242">
        <v>300</v>
      </c>
    </row>
    <row r="1008" spans="1:9">
      <c r="A1008" s="137"/>
      <c r="B1008" s="212" t="s">
        <v>4935</v>
      </c>
      <c r="C1008" s="136" t="s">
        <v>4936</v>
      </c>
      <c r="D1008" s="242">
        <v>480</v>
      </c>
      <c r="E1008" s="231">
        <v>1</v>
      </c>
      <c r="F1008" s="242">
        <v>480</v>
      </c>
    </row>
    <row r="1009" spans="1:7">
      <c r="A1009" s="137"/>
      <c r="B1009" s="212" t="s">
        <v>4937</v>
      </c>
      <c r="C1009" s="136" t="s">
        <v>4938</v>
      </c>
      <c r="D1009" s="242">
        <v>480</v>
      </c>
      <c r="E1009" s="231">
        <v>1</v>
      </c>
      <c r="F1009" s="242">
        <v>480</v>
      </c>
    </row>
    <row r="1010" spans="1:7" s="247" customFormat="1" ht="33.75">
      <c r="A1010" s="137"/>
      <c r="B1010" s="75" t="s">
        <v>6849</v>
      </c>
      <c r="C1010" s="77" t="s">
        <v>6850</v>
      </c>
      <c r="D1010" s="77" t="s">
        <v>6851</v>
      </c>
      <c r="E1010" s="77" t="s">
        <v>6852</v>
      </c>
      <c r="F1010" s="78" t="s">
        <v>6853</v>
      </c>
      <c r="G1010" s="246"/>
    </row>
    <row r="1011" spans="1:7" s="249" customFormat="1">
      <c r="A1011" s="137"/>
      <c r="B1011" s="156" t="s">
        <v>7017</v>
      </c>
      <c r="C1011" s="146" t="s">
        <v>7018</v>
      </c>
      <c r="D1011" s="82">
        <f>F1011*0.9</f>
        <v>62145</v>
      </c>
      <c r="E1011" s="83">
        <v>0.1</v>
      </c>
      <c r="F1011" s="84">
        <f>SUM(F1013:F1054)</f>
        <v>69050</v>
      </c>
      <c r="G1011" s="248"/>
    </row>
    <row r="1012" spans="1:7">
      <c r="A1012" s="137"/>
      <c r="B1012" s="221" t="s">
        <v>6856</v>
      </c>
      <c r="C1012" s="77" t="s">
        <v>6857</v>
      </c>
      <c r="D1012" s="77" t="s">
        <v>6858</v>
      </c>
      <c r="E1012" s="77" t="s">
        <v>6859</v>
      </c>
      <c r="F1012" s="77" t="s">
        <v>6860</v>
      </c>
    </row>
    <row r="1013" spans="1:7">
      <c r="A1013" s="137"/>
      <c r="B1013" s="212" t="s">
        <v>84</v>
      </c>
      <c r="C1013" s="136" t="s">
        <v>85</v>
      </c>
      <c r="D1013" s="242">
        <v>1890</v>
      </c>
      <c r="E1013" s="231">
        <v>1</v>
      </c>
      <c r="F1013" s="242">
        <v>1890</v>
      </c>
    </row>
    <row r="1014" spans="1:7">
      <c r="A1014" s="151"/>
      <c r="B1014" s="130" t="s">
        <v>1156</v>
      </c>
      <c r="C1014" s="16" t="s">
        <v>1157</v>
      </c>
      <c r="D1014" s="242">
        <v>10200</v>
      </c>
      <c r="E1014" s="231">
        <v>2</v>
      </c>
      <c r="F1014" s="242">
        <f>D1014*E1014</f>
        <v>20400</v>
      </c>
    </row>
    <row r="1015" spans="1:7">
      <c r="A1015" s="250"/>
      <c r="B1015" s="212" t="s">
        <v>188</v>
      </c>
      <c r="C1015" s="136" t="s">
        <v>7019</v>
      </c>
      <c r="D1015" s="242">
        <v>1890</v>
      </c>
      <c r="E1015" s="231">
        <v>1</v>
      </c>
      <c r="F1015" s="242">
        <v>1890</v>
      </c>
    </row>
    <row r="1016" spans="1:7">
      <c r="A1016" s="137"/>
      <c r="B1016" s="212" t="s">
        <v>68</v>
      </c>
      <c r="C1016" s="136" t="s">
        <v>7015</v>
      </c>
      <c r="D1016" s="242">
        <v>1890</v>
      </c>
      <c r="E1016" s="231">
        <v>1</v>
      </c>
      <c r="F1016" s="242">
        <v>1890</v>
      </c>
    </row>
    <row r="1017" spans="1:7">
      <c r="A1017" s="137"/>
      <c r="B1017" s="212" t="s">
        <v>96</v>
      </c>
      <c r="C1017" s="136" t="s">
        <v>97</v>
      </c>
      <c r="D1017" s="242">
        <v>1890</v>
      </c>
      <c r="E1017" s="231">
        <v>1</v>
      </c>
      <c r="F1017" s="242">
        <v>1890</v>
      </c>
    </row>
    <row r="1018" spans="1:7">
      <c r="A1018" s="137"/>
      <c r="B1018" s="212" t="s">
        <v>28</v>
      </c>
      <c r="C1018" s="136" t="s">
        <v>29</v>
      </c>
      <c r="D1018" s="242">
        <v>1370</v>
      </c>
      <c r="E1018" s="231">
        <v>1</v>
      </c>
      <c r="F1018" s="242">
        <v>1370</v>
      </c>
    </row>
    <row r="1019" spans="1:7" s="253" customFormat="1" ht="22.5">
      <c r="A1019" s="155"/>
      <c r="B1019" s="212" t="s">
        <v>675</v>
      </c>
      <c r="C1019" s="136" t="s">
        <v>6964</v>
      </c>
      <c r="D1019" s="242">
        <v>2310</v>
      </c>
      <c r="E1019" s="231">
        <v>1</v>
      </c>
      <c r="F1019" s="242">
        <v>2310</v>
      </c>
      <c r="G1019" s="252"/>
    </row>
    <row r="1020" spans="1:7">
      <c r="A1020" s="155"/>
      <c r="B1020" s="212" t="s">
        <v>743</v>
      </c>
      <c r="C1020" s="136" t="s">
        <v>7020</v>
      </c>
      <c r="D1020" s="242">
        <v>1870</v>
      </c>
      <c r="E1020" s="231">
        <v>1</v>
      </c>
      <c r="F1020" s="242">
        <v>1870</v>
      </c>
    </row>
    <row r="1021" spans="1:7" s="97" customFormat="1">
      <c r="A1021" s="155"/>
      <c r="B1021" s="212" t="s">
        <v>709</v>
      </c>
      <c r="C1021" s="136" t="s">
        <v>7021</v>
      </c>
      <c r="D1021" s="242">
        <v>2370</v>
      </c>
      <c r="E1021" s="231">
        <v>1</v>
      </c>
      <c r="F1021" s="242">
        <v>2370</v>
      </c>
      <c r="G1021" s="96"/>
    </row>
    <row r="1022" spans="1:7">
      <c r="A1022" s="151"/>
      <c r="B1022" s="212" t="s">
        <v>310</v>
      </c>
      <c r="C1022" s="136" t="s">
        <v>311</v>
      </c>
      <c r="D1022" s="242">
        <v>3200</v>
      </c>
      <c r="E1022" s="231">
        <v>1</v>
      </c>
      <c r="F1022" s="242">
        <v>3200</v>
      </c>
    </row>
    <row r="1023" spans="1:7">
      <c r="A1023" s="250"/>
      <c r="B1023" s="212" t="s">
        <v>320</v>
      </c>
      <c r="C1023" s="136" t="s">
        <v>321</v>
      </c>
      <c r="D1023" s="242">
        <v>2750</v>
      </c>
      <c r="E1023" s="231">
        <v>1</v>
      </c>
      <c r="F1023" s="242">
        <v>2750</v>
      </c>
    </row>
    <row r="1024" spans="1:7" s="97" customFormat="1">
      <c r="A1024" s="155"/>
      <c r="B1024" s="212" t="s">
        <v>459</v>
      </c>
      <c r="C1024" s="136" t="s">
        <v>460</v>
      </c>
      <c r="D1024" s="242">
        <v>1100</v>
      </c>
      <c r="E1024" s="231">
        <v>1</v>
      </c>
      <c r="F1024" s="242">
        <v>1100</v>
      </c>
      <c r="G1024" s="96"/>
    </row>
    <row r="1025" spans="1:7">
      <c r="A1025" s="137"/>
      <c r="B1025" s="212" t="s">
        <v>869</v>
      </c>
      <c r="C1025" s="136" t="s">
        <v>870</v>
      </c>
      <c r="D1025" s="242">
        <v>3030</v>
      </c>
      <c r="E1025" s="231">
        <v>1</v>
      </c>
      <c r="F1025" s="242">
        <v>3030</v>
      </c>
    </row>
    <row r="1026" spans="1:7">
      <c r="A1026" s="137"/>
      <c r="B1026" s="212" t="s">
        <v>873</v>
      </c>
      <c r="C1026" s="136" t="s">
        <v>874</v>
      </c>
      <c r="D1026" s="242">
        <v>6000</v>
      </c>
      <c r="E1026" s="231">
        <v>1</v>
      </c>
      <c r="F1026" s="242">
        <v>6000</v>
      </c>
    </row>
    <row r="1027" spans="1:7">
      <c r="A1027" s="137"/>
      <c r="B1027" s="212" t="s">
        <v>1141</v>
      </c>
      <c r="C1027" s="136" t="s">
        <v>1142</v>
      </c>
      <c r="D1027" s="242">
        <v>7000</v>
      </c>
      <c r="E1027" s="231">
        <v>1</v>
      </c>
      <c r="F1027" s="242">
        <v>7000</v>
      </c>
    </row>
    <row r="1028" spans="1:7" s="247" customFormat="1">
      <c r="A1028" s="137"/>
      <c r="B1028" s="212" t="s">
        <v>554</v>
      </c>
      <c r="C1028" s="136" t="s">
        <v>555</v>
      </c>
      <c r="D1028" s="242">
        <v>420</v>
      </c>
      <c r="E1028" s="231">
        <v>1</v>
      </c>
      <c r="F1028" s="242">
        <v>420</v>
      </c>
      <c r="G1028" s="246"/>
    </row>
    <row r="1029" spans="1:7" s="249" customFormat="1">
      <c r="A1029" s="137"/>
      <c r="B1029" s="212" t="s">
        <v>576</v>
      </c>
      <c r="C1029" s="136" t="s">
        <v>577</v>
      </c>
      <c r="D1029" s="242">
        <v>680</v>
      </c>
      <c r="E1029" s="231">
        <v>1</v>
      </c>
      <c r="F1029" s="242">
        <v>680</v>
      </c>
      <c r="G1029" s="248"/>
    </row>
    <row r="1030" spans="1:7">
      <c r="A1030" s="137"/>
      <c r="B1030" s="212" t="s">
        <v>4627</v>
      </c>
      <c r="C1030" s="136" t="s">
        <v>4628</v>
      </c>
      <c r="D1030" s="242">
        <v>490</v>
      </c>
      <c r="E1030" s="231">
        <v>1</v>
      </c>
      <c r="F1030" s="242">
        <v>490</v>
      </c>
    </row>
    <row r="1031" spans="1:7">
      <c r="A1031" s="151"/>
      <c r="B1031" s="212" t="s">
        <v>1070</v>
      </c>
      <c r="C1031" s="136" t="s">
        <v>1071</v>
      </c>
      <c r="D1031" s="242">
        <v>220</v>
      </c>
      <c r="E1031" s="231">
        <v>1</v>
      </c>
      <c r="F1031" s="242">
        <v>220</v>
      </c>
    </row>
    <row r="1032" spans="1:7">
      <c r="A1032" s="250"/>
      <c r="B1032" s="212" t="s">
        <v>4593</v>
      </c>
      <c r="C1032" s="136" t="s">
        <v>4594</v>
      </c>
      <c r="D1032" s="242">
        <v>570</v>
      </c>
      <c r="E1032" s="231">
        <v>1</v>
      </c>
      <c r="F1032" s="242">
        <v>570</v>
      </c>
    </row>
    <row r="1033" spans="1:7">
      <c r="A1033" s="137"/>
      <c r="B1033" s="212" t="s">
        <v>1076</v>
      </c>
      <c r="C1033" s="136" t="s">
        <v>1077</v>
      </c>
      <c r="D1033" s="242">
        <v>280</v>
      </c>
      <c r="E1033" s="231">
        <v>1</v>
      </c>
      <c r="F1033" s="242">
        <v>280</v>
      </c>
    </row>
    <row r="1034" spans="1:7">
      <c r="A1034" s="137"/>
      <c r="B1034" s="212" t="s">
        <v>4545</v>
      </c>
      <c r="C1034" s="136" t="s">
        <v>4546</v>
      </c>
      <c r="D1034" s="242">
        <v>530</v>
      </c>
      <c r="E1034" s="231">
        <v>1</v>
      </c>
      <c r="F1034" s="242">
        <v>530</v>
      </c>
    </row>
    <row r="1035" spans="1:7">
      <c r="A1035" s="137"/>
      <c r="B1035" s="223" t="s">
        <v>5086</v>
      </c>
      <c r="C1035" s="224" t="s">
        <v>5087</v>
      </c>
      <c r="D1035" s="242">
        <v>2150</v>
      </c>
      <c r="E1035" s="231">
        <v>1</v>
      </c>
      <c r="F1035" s="242">
        <v>2150</v>
      </c>
    </row>
    <row r="1036" spans="1:7" s="247" customFormat="1">
      <c r="A1036" s="137"/>
      <c r="B1036" s="212" t="s">
        <v>4784</v>
      </c>
      <c r="C1036" s="136" t="s">
        <v>6965</v>
      </c>
      <c r="D1036" s="242">
        <v>160</v>
      </c>
      <c r="E1036" s="231">
        <v>1</v>
      </c>
      <c r="F1036" s="242">
        <v>160</v>
      </c>
      <c r="G1036" s="246"/>
    </row>
    <row r="1037" spans="1:7" s="2" customFormat="1">
      <c r="A1037" s="137"/>
      <c r="B1037" s="212" t="s">
        <v>4786</v>
      </c>
      <c r="C1037" s="136" t="s">
        <v>4787</v>
      </c>
      <c r="D1037" s="242">
        <v>160</v>
      </c>
      <c r="E1037" s="231">
        <v>1</v>
      </c>
      <c r="F1037" s="242">
        <v>160</v>
      </c>
      <c r="G1037" s="169"/>
    </row>
    <row r="1038" spans="1:7">
      <c r="A1038" s="137"/>
      <c r="B1038" s="212" t="s">
        <v>4775</v>
      </c>
      <c r="C1038" s="136" t="s">
        <v>4776</v>
      </c>
      <c r="D1038" s="242">
        <v>230</v>
      </c>
      <c r="E1038" s="231">
        <v>1</v>
      </c>
      <c r="F1038" s="242">
        <v>230</v>
      </c>
    </row>
    <row r="1039" spans="1:7">
      <c r="A1039" s="137"/>
      <c r="B1039" s="212" t="s">
        <v>4743</v>
      </c>
      <c r="C1039" s="136" t="s">
        <v>4744</v>
      </c>
      <c r="D1039" s="242">
        <v>160</v>
      </c>
      <c r="E1039" s="231">
        <v>1</v>
      </c>
      <c r="F1039" s="242">
        <v>160</v>
      </c>
    </row>
    <row r="1040" spans="1:7">
      <c r="A1040" s="151"/>
      <c r="B1040" s="212" t="s">
        <v>4815</v>
      </c>
      <c r="C1040" s="136" t="s">
        <v>4816</v>
      </c>
      <c r="D1040" s="242">
        <v>250</v>
      </c>
      <c r="E1040" s="231">
        <v>1</v>
      </c>
      <c r="F1040" s="242">
        <v>250</v>
      </c>
    </row>
    <row r="1041" spans="1:7">
      <c r="A1041" s="250"/>
      <c r="B1041" s="212" t="s">
        <v>4825</v>
      </c>
      <c r="C1041" s="136" t="s">
        <v>4826</v>
      </c>
      <c r="D1041" s="242">
        <v>160</v>
      </c>
      <c r="E1041" s="231">
        <v>1</v>
      </c>
      <c r="F1041" s="242">
        <v>160</v>
      </c>
    </row>
    <row r="1042" spans="1:7">
      <c r="A1042" s="137"/>
      <c r="B1042" s="212" t="s">
        <v>4678</v>
      </c>
      <c r="C1042" s="136" t="s">
        <v>4679</v>
      </c>
      <c r="D1042" s="242">
        <v>160</v>
      </c>
      <c r="E1042" s="231">
        <v>1</v>
      </c>
      <c r="F1042" s="242">
        <v>160</v>
      </c>
    </row>
    <row r="1043" spans="1:7" s="247" customFormat="1">
      <c r="A1043" s="137"/>
      <c r="B1043" s="212" t="s">
        <v>4821</v>
      </c>
      <c r="C1043" s="136" t="s">
        <v>4822</v>
      </c>
      <c r="D1043" s="242">
        <v>250</v>
      </c>
      <c r="E1043" s="231">
        <v>1</v>
      </c>
      <c r="F1043" s="242">
        <v>250</v>
      </c>
      <c r="G1043" s="246"/>
    </row>
    <row r="1044" spans="1:7" s="255" customFormat="1">
      <c r="A1044" s="137"/>
      <c r="B1044" s="212" t="s">
        <v>4680</v>
      </c>
      <c r="C1044" s="136" t="s">
        <v>4681</v>
      </c>
      <c r="D1044" s="242">
        <v>160</v>
      </c>
      <c r="E1044" s="231">
        <v>1</v>
      </c>
      <c r="F1044" s="242">
        <v>160</v>
      </c>
      <c r="G1044" s="254"/>
    </row>
    <row r="1045" spans="1:7">
      <c r="A1045" s="137"/>
      <c r="B1045" s="212" t="s">
        <v>4817</v>
      </c>
      <c r="C1045" s="136" t="s">
        <v>4818</v>
      </c>
      <c r="D1045" s="242">
        <v>250</v>
      </c>
      <c r="E1045" s="231">
        <v>1</v>
      </c>
      <c r="F1045" s="242">
        <v>250</v>
      </c>
    </row>
    <row r="1046" spans="1:7">
      <c r="A1046" s="137"/>
      <c r="B1046" s="212" t="s">
        <v>4684</v>
      </c>
      <c r="C1046" s="136" t="s">
        <v>4685</v>
      </c>
      <c r="D1046" s="242">
        <v>160</v>
      </c>
      <c r="E1046" s="231">
        <v>1</v>
      </c>
      <c r="F1046" s="242">
        <v>160</v>
      </c>
    </row>
    <row r="1047" spans="1:7">
      <c r="A1047" s="137"/>
      <c r="B1047" s="212" t="s">
        <v>4642</v>
      </c>
      <c r="C1047" s="136" t="s">
        <v>4643</v>
      </c>
      <c r="D1047" s="242">
        <v>160</v>
      </c>
      <c r="E1047" s="231">
        <v>1</v>
      </c>
      <c r="F1047" s="242">
        <v>160</v>
      </c>
    </row>
    <row r="1048" spans="1:7">
      <c r="A1048" s="151"/>
      <c r="B1048" s="212" t="s">
        <v>4764</v>
      </c>
      <c r="C1048" s="136" t="s">
        <v>4765</v>
      </c>
      <c r="D1048" s="242">
        <v>160</v>
      </c>
      <c r="E1048" s="231">
        <v>1</v>
      </c>
      <c r="F1048" s="242">
        <v>160</v>
      </c>
    </row>
    <row r="1049" spans="1:7">
      <c r="A1049" s="250"/>
      <c r="B1049" s="212" t="s">
        <v>4766</v>
      </c>
      <c r="C1049" s="136" t="s">
        <v>4767</v>
      </c>
      <c r="D1049" s="242">
        <v>160</v>
      </c>
      <c r="E1049" s="231">
        <v>1</v>
      </c>
      <c r="F1049" s="242">
        <v>160</v>
      </c>
    </row>
    <row r="1050" spans="1:7">
      <c r="A1050" s="137"/>
      <c r="B1050" s="212" t="s">
        <v>4768</v>
      </c>
      <c r="C1050" s="136" t="s">
        <v>4769</v>
      </c>
      <c r="D1050" s="242">
        <v>300</v>
      </c>
      <c r="E1050" s="231">
        <v>1</v>
      </c>
      <c r="F1050" s="242">
        <v>300</v>
      </c>
    </row>
    <row r="1051" spans="1:7">
      <c r="A1051" s="137"/>
      <c r="B1051" s="212" t="s">
        <v>4770</v>
      </c>
      <c r="C1051" s="136" t="s">
        <v>4771</v>
      </c>
      <c r="D1051" s="242">
        <v>300</v>
      </c>
      <c r="E1051" s="231">
        <v>1</v>
      </c>
      <c r="F1051" s="242">
        <v>300</v>
      </c>
    </row>
    <row r="1052" spans="1:7">
      <c r="A1052" s="137"/>
      <c r="B1052" s="212" t="s">
        <v>4915</v>
      </c>
      <c r="C1052" s="136" t="s">
        <v>6961</v>
      </c>
      <c r="D1052" s="242">
        <v>610</v>
      </c>
      <c r="E1052" s="231">
        <v>1</v>
      </c>
      <c r="F1052" s="242">
        <v>610</v>
      </c>
    </row>
    <row r="1053" spans="1:7">
      <c r="A1053" s="137"/>
      <c r="B1053" s="212" t="s">
        <v>4935</v>
      </c>
      <c r="C1053" s="136" t="s">
        <v>4936</v>
      </c>
      <c r="D1053" s="242">
        <v>480</v>
      </c>
      <c r="E1053" s="231">
        <v>1</v>
      </c>
      <c r="F1053" s="242">
        <v>480</v>
      </c>
    </row>
    <row r="1054" spans="1:7">
      <c r="A1054" s="137"/>
      <c r="B1054" s="212" t="s">
        <v>4937</v>
      </c>
      <c r="C1054" s="136" t="s">
        <v>4938</v>
      </c>
      <c r="D1054" s="242">
        <v>480</v>
      </c>
      <c r="E1054" s="231">
        <v>1</v>
      </c>
      <c r="F1054" s="242">
        <v>480</v>
      </c>
    </row>
    <row r="1055" spans="1:7">
      <c r="A1055" s="151"/>
      <c r="B1055" s="163" t="s">
        <v>7022</v>
      </c>
      <c r="C1055" s="50"/>
      <c r="D1055" s="164"/>
      <c r="E1055" s="107"/>
      <c r="F1055" s="107"/>
    </row>
    <row r="1056" spans="1:7" s="247" customFormat="1">
      <c r="A1056" s="137"/>
      <c r="B1056" s="256" t="s">
        <v>7023</v>
      </c>
      <c r="C1056" s="227" t="s">
        <v>7022</v>
      </c>
      <c r="D1056" s="257"/>
      <c r="E1056" s="257"/>
      <c r="F1056" s="257"/>
      <c r="G1056" s="246"/>
    </row>
    <row r="1057" spans="1:7" s="2" customFormat="1" ht="12.75" customHeight="1">
      <c r="A1057" s="137"/>
      <c r="B1057" s="258"/>
      <c r="C1057" s="230" t="s">
        <v>6850</v>
      </c>
      <c r="D1057" s="285" t="s">
        <v>6851</v>
      </c>
      <c r="E1057" s="285"/>
      <c r="F1057" s="285"/>
      <c r="G1057" s="169"/>
    </row>
    <row r="1058" spans="1:7">
      <c r="A1058" s="137"/>
      <c r="B1058" s="226">
        <v>41780</v>
      </c>
      <c r="C1058" s="227" t="s">
        <v>7024</v>
      </c>
      <c r="D1058" s="286">
        <v>12000</v>
      </c>
      <c r="E1058" s="286"/>
      <c r="F1058" s="286"/>
    </row>
    <row r="1059" spans="1:7" s="2" customFormat="1">
      <c r="A1059" s="259"/>
      <c r="B1059" s="140" t="s">
        <v>6856</v>
      </c>
      <c r="C1059" s="141" t="s">
        <v>6857</v>
      </c>
      <c r="D1059" s="141" t="s">
        <v>6858</v>
      </c>
      <c r="E1059" s="141" t="s">
        <v>6859</v>
      </c>
      <c r="F1059" s="141" t="s">
        <v>6860</v>
      </c>
      <c r="G1059" s="169"/>
    </row>
    <row r="1060" spans="1:7">
      <c r="A1060" s="259"/>
      <c r="B1060" s="130" t="s">
        <v>1154</v>
      </c>
      <c r="C1060" s="16" t="s">
        <v>1155</v>
      </c>
      <c r="D1060" s="161">
        <v>2500</v>
      </c>
      <c r="E1060" s="161">
        <v>1</v>
      </c>
      <c r="F1060" s="202">
        <v>2500</v>
      </c>
    </row>
    <row r="1061" spans="1:7">
      <c r="A1061" s="259"/>
      <c r="B1061" s="159">
        <v>43474</v>
      </c>
      <c r="C1061" s="136" t="s">
        <v>1627</v>
      </c>
      <c r="D1061" s="161">
        <v>9500</v>
      </c>
      <c r="E1061" s="161">
        <v>1</v>
      </c>
      <c r="F1061" s="202">
        <v>9500</v>
      </c>
    </row>
    <row r="1062" spans="1:7" ht="12.75" customHeight="1">
      <c r="A1062" s="259"/>
      <c r="B1062" s="144"/>
      <c r="C1062" s="141" t="s">
        <v>6850</v>
      </c>
      <c r="D1062" s="287" t="s">
        <v>6851</v>
      </c>
      <c r="E1062" s="287"/>
      <c r="F1062" s="287"/>
    </row>
    <row r="1063" spans="1:7">
      <c r="A1063" s="137"/>
      <c r="B1063" s="226">
        <v>37032</v>
      </c>
      <c r="C1063" s="227" t="s">
        <v>7025</v>
      </c>
      <c r="D1063" s="286">
        <v>76000</v>
      </c>
      <c r="E1063" s="286"/>
      <c r="F1063" s="286"/>
    </row>
    <row r="1064" spans="1:7" s="2" customFormat="1">
      <c r="A1064" s="259"/>
      <c r="B1064" s="140" t="s">
        <v>6856</v>
      </c>
      <c r="C1064" s="141" t="s">
        <v>6857</v>
      </c>
      <c r="D1064" s="141" t="s">
        <v>6858</v>
      </c>
      <c r="E1064" s="141" t="s">
        <v>6859</v>
      </c>
      <c r="F1064" s="141" t="s">
        <v>6860</v>
      </c>
      <c r="G1064" s="169"/>
    </row>
    <row r="1065" spans="1:7">
      <c r="A1065" s="259"/>
      <c r="B1065" s="212" t="s">
        <v>1141</v>
      </c>
      <c r="C1065" s="136" t="s">
        <v>1142</v>
      </c>
      <c r="D1065" s="161">
        <v>7000</v>
      </c>
      <c r="E1065" s="161">
        <v>1</v>
      </c>
      <c r="F1065" s="202">
        <v>7000</v>
      </c>
    </row>
    <row r="1066" spans="1:7">
      <c r="A1066" s="259"/>
      <c r="B1066" s="130" t="s">
        <v>1154</v>
      </c>
      <c r="C1066" s="16" t="s">
        <v>1155</v>
      </c>
      <c r="D1066" s="161">
        <v>2500</v>
      </c>
      <c r="E1066" s="161">
        <v>2</v>
      </c>
      <c r="F1066" s="202">
        <v>5000</v>
      </c>
    </row>
    <row r="1067" spans="1:7">
      <c r="A1067" s="259"/>
      <c r="B1067" s="159">
        <v>36900</v>
      </c>
      <c r="C1067" s="136" t="s">
        <v>1601</v>
      </c>
      <c r="D1067" s="161">
        <v>26000</v>
      </c>
      <c r="E1067" s="161">
        <v>1</v>
      </c>
      <c r="F1067" s="202">
        <v>26000</v>
      </c>
    </row>
    <row r="1068" spans="1:7">
      <c r="A1068" s="260"/>
      <c r="B1068" s="159">
        <v>38361</v>
      </c>
      <c r="C1068" s="136" t="s">
        <v>1609</v>
      </c>
      <c r="D1068" s="161">
        <v>28000</v>
      </c>
      <c r="E1068" s="161">
        <v>1</v>
      </c>
      <c r="F1068" s="202">
        <v>28000</v>
      </c>
    </row>
    <row r="1069" spans="1:7">
      <c r="A1069" s="259"/>
      <c r="B1069" s="159">
        <v>39456</v>
      </c>
      <c r="C1069" s="136" t="s">
        <v>1615</v>
      </c>
      <c r="D1069" s="161">
        <v>10000</v>
      </c>
      <c r="E1069" s="161">
        <v>1</v>
      </c>
      <c r="F1069" s="202">
        <v>10000</v>
      </c>
    </row>
    <row r="1070" spans="1:7" ht="12.75" customHeight="1">
      <c r="A1070" s="259"/>
      <c r="B1070" s="144"/>
      <c r="C1070" s="141" t="s">
        <v>6850</v>
      </c>
      <c r="D1070" s="287" t="s">
        <v>6851</v>
      </c>
      <c r="E1070" s="287"/>
      <c r="F1070" s="287"/>
    </row>
    <row r="1071" spans="1:7">
      <c r="A1071" s="137"/>
      <c r="B1071" s="226">
        <v>40684</v>
      </c>
      <c r="C1071" s="227" t="s">
        <v>7026</v>
      </c>
      <c r="D1071" s="286">
        <v>79000</v>
      </c>
      <c r="E1071" s="286"/>
      <c r="F1071" s="286"/>
    </row>
    <row r="1072" spans="1:7" s="2" customFormat="1">
      <c r="A1072" s="259"/>
      <c r="B1072" s="140" t="s">
        <v>6856</v>
      </c>
      <c r="C1072" s="141" t="s">
        <v>6857</v>
      </c>
      <c r="D1072" s="141" t="s">
        <v>6858</v>
      </c>
      <c r="E1072" s="141" t="s">
        <v>6859</v>
      </c>
      <c r="F1072" s="141" t="s">
        <v>6860</v>
      </c>
      <c r="G1072" s="169"/>
    </row>
    <row r="1073" spans="1:7">
      <c r="A1073" s="259"/>
      <c r="B1073" s="212" t="s">
        <v>1141</v>
      </c>
      <c r="C1073" s="136" t="s">
        <v>1142</v>
      </c>
      <c r="D1073" s="161">
        <v>7000</v>
      </c>
      <c r="E1073" s="161">
        <v>1</v>
      </c>
      <c r="F1073" s="202">
        <v>7000</v>
      </c>
    </row>
    <row r="1074" spans="1:7">
      <c r="A1074" s="259"/>
      <c r="B1074" s="130" t="s">
        <v>1154</v>
      </c>
      <c r="C1074" s="16" t="s">
        <v>1155</v>
      </c>
      <c r="D1074" s="161">
        <v>2500</v>
      </c>
      <c r="E1074" s="161">
        <v>2</v>
      </c>
      <c r="F1074" s="202">
        <v>5000</v>
      </c>
    </row>
    <row r="1075" spans="1:7">
      <c r="A1075" s="259"/>
      <c r="B1075" s="159">
        <v>36900</v>
      </c>
      <c r="C1075" s="136" t="s">
        <v>1601</v>
      </c>
      <c r="D1075" s="161">
        <v>26000</v>
      </c>
      <c r="E1075" s="161">
        <v>1</v>
      </c>
      <c r="F1075" s="202">
        <v>26000</v>
      </c>
    </row>
    <row r="1076" spans="1:7">
      <c r="A1076" s="259"/>
      <c r="B1076" s="159">
        <v>38361</v>
      </c>
      <c r="C1076" s="136" t="s">
        <v>1609</v>
      </c>
      <c r="D1076" s="161">
        <v>28000</v>
      </c>
      <c r="E1076" s="161">
        <v>1</v>
      </c>
      <c r="F1076" s="202">
        <v>28000</v>
      </c>
    </row>
    <row r="1077" spans="1:7">
      <c r="A1077" s="259"/>
      <c r="B1077" s="159">
        <v>39456</v>
      </c>
      <c r="C1077" s="136" t="s">
        <v>1615</v>
      </c>
      <c r="D1077" s="161">
        <v>10000</v>
      </c>
      <c r="E1077" s="161">
        <v>1</v>
      </c>
      <c r="F1077" s="202">
        <v>10000</v>
      </c>
    </row>
    <row r="1078" spans="1:7">
      <c r="A1078" s="259"/>
      <c r="B1078" s="261">
        <v>11099</v>
      </c>
      <c r="C1078" s="112" t="s">
        <v>7027</v>
      </c>
      <c r="D1078" s="161">
        <v>1000</v>
      </c>
      <c r="E1078" s="161">
        <v>3</v>
      </c>
      <c r="F1078" s="202">
        <v>3000</v>
      </c>
    </row>
    <row r="1079" spans="1:7" ht="12.75" customHeight="1">
      <c r="A1079" s="137"/>
      <c r="B1079" s="258"/>
      <c r="C1079" s="230" t="s">
        <v>6850</v>
      </c>
      <c r="D1079" s="285" t="s">
        <v>6851</v>
      </c>
      <c r="E1079" s="285"/>
      <c r="F1079" s="285"/>
    </row>
    <row r="1080" spans="1:7">
      <c r="B1080" s="226">
        <v>37762</v>
      </c>
      <c r="C1080" s="227" t="s">
        <v>7028</v>
      </c>
      <c r="D1080" s="286">
        <v>58900</v>
      </c>
      <c r="E1080" s="286"/>
      <c r="F1080" s="286"/>
    </row>
    <row r="1081" spans="1:7" s="2" customFormat="1">
      <c r="A1081" s="262"/>
      <c r="B1081" s="140" t="s">
        <v>6856</v>
      </c>
      <c r="C1081" s="141" t="s">
        <v>6857</v>
      </c>
      <c r="D1081" s="141" t="s">
        <v>6858</v>
      </c>
      <c r="E1081" s="141" t="s">
        <v>6859</v>
      </c>
      <c r="F1081" s="141" t="s">
        <v>6860</v>
      </c>
      <c r="G1081" s="169"/>
    </row>
    <row r="1082" spans="1:7">
      <c r="A1082" s="262"/>
      <c r="B1082" s="212" t="s">
        <v>1141</v>
      </c>
      <c r="C1082" s="136" t="s">
        <v>1142</v>
      </c>
      <c r="D1082" s="161">
        <v>7000</v>
      </c>
      <c r="E1082" s="161">
        <v>1</v>
      </c>
      <c r="F1082" s="202">
        <v>7000</v>
      </c>
    </row>
    <row r="1083" spans="1:7">
      <c r="A1083" s="262"/>
      <c r="B1083" s="130" t="s">
        <v>1154</v>
      </c>
      <c r="C1083" s="16" t="s">
        <v>1155</v>
      </c>
      <c r="D1083" s="161">
        <v>2500</v>
      </c>
      <c r="E1083" s="161">
        <v>2</v>
      </c>
      <c r="F1083" s="202">
        <v>5000</v>
      </c>
    </row>
    <row r="1084" spans="1:7">
      <c r="A1084" s="262"/>
      <c r="B1084" s="159">
        <v>37265</v>
      </c>
      <c r="C1084" s="136" t="s">
        <v>7029</v>
      </c>
      <c r="D1084" s="161">
        <v>18000</v>
      </c>
      <c r="E1084" s="161">
        <v>1</v>
      </c>
      <c r="F1084" s="202">
        <v>18000</v>
      </c>
    </row>
    <row r="1085" spans="1:7">
      <c r="A1085" s="262"/>
      <c r="B1085" s="159">
        <v>38726</v>
      </c>
      <c r="C1085" s="136" t="s">
        <v>7030</v>
      </c>
      <c r="D1085" s="161">
        <v>18900</v>
      </c>
      <c r="E1085" s="161">
        <v>1</v>
      </c>
      <c r="F1085" s="202">
        <v>18900</v>
      </c>
    </row>
    <row r="1086" spans="1:7">
      <c r="A1086" s="262"/>
      <c r="B1086" s="159">
        <v>39456</v>
      </c>
      <c r="C1086" s="136" t="s">
        <v>1615</v>
      </c>
      <c r="D1086" s="161">
        <v>10000</v>
      </c>
      <c r="E1086" s="161">
        <v>1</v>
      </c>
      <c r="F1086" s="202">
        <v>10000</v>
      </c>
    </row>
    <row r="1087" spans="1:7" ht="12.75" customHeight="1">
      <c r="A1087" s="262"/>
      <c r="B1087" s="144"/>
      <c r="C1087" s="141" t="s">
        <v>6850</v>
      </c>
      <c r="D1087" s="287" t="s">
        <v>6851</v>
      </c>
      <c r="E1087" s="287"/>
      <c r="F1087" s="287"/>
    </row>
    <row r="1088" spans="1:7">
      <c r="B1088" s="226">
        <v>42511</v>
      </c>
      <c r="C1088" s="227" t="s">
        <v>7031</v>
      </c>
      <c r="D1088" s="286">
        <f>SUM(F1090:F1095)</f>
        <v>231000</v>
      </c>
      <c r="E1088" s="286"/>
      <c r="F1088" s="286"/>
    </row>
    <row r="1089" spans="1:7" s="2" customFormat="1">
      <c r="A1089" s="262"/>
      <c r="B1089" s="140" t="s">
        <v>6856</v>
      </c>
      <c r="C1089" s="141" t="s">
        <v>6857</v>
      </c>
      <c r="D1089" s="141" t="s">
        <v>6858</v>
      </c>
      <c r="E1089" s="141" t="s">
        <v>6859</v>
      </c>
      <c r="F1089" s="141" t="s">
        <v>6860</v>
      </c>
      <c r="G1089" s="169"/>
    </row>
    <row r="1090" spans="1:7">
      <c r="A1090" s="262"/>
      <c r="B1090" s="159">
        <v>40917</v>
      </c>
      <c r="C1090" s="136" t="s">
        <v>7032</v>
      </c>
      <c r="D1090" s="202">
        <v>155000</v>
      </c>
      <c r="E1090" s="161">
        <v>1</v>
      </c>
      <c r="F1090" s="202">
        <v>155000</v>
      </c>
    </row>
    <row r="1091" spans="1:7">
      <c r="A1091" s="262"/>
      <c r="B1091" s="159">
        <v>36900</v>
      </c>
      <c r="C1091" s="136" t="s">
        <v>1601</v>
      </c>
      <c r="D1091" s="161">
        <v>26000</v>
      </c>
      <c r="E1091" s="161">
        <v>1</v>
      </c>
      <c r="F1091" s="202">
        <v>26000</v>
      </c>
    </row>
    <row r="1092" spans="1:7">
      <c r="A1092" s="262"/>
      <c r="B1092" s="212" t="s">
        <v>1141</v>
      </c>
      <c r="C1092" s="136" t="s">
        <v>1142</v>
      </c>
      <c r="D1092" s="161">
        <v>7000</v>
      </c>
      <c r="E1092" s="161">
        <v>1</v>
      </c>
      <c r="F1092" s="202">
        <v>7000</v>
      </c>
    </row>
    <row r="1093" spans="1:7">
      <c r="A1093" s="262"/>
      <c r="B1093" s="159">
        <v>38361</v>
      </c>
      <c r="C1093" s="136" t="s">
        <v>1609</v>
      </c>
      <c r="D1093" s="161">
        <v>28000</v>
      </c>
      <c r="E1093" s="161">
        <v>1</v>
      </c>
      <c r="F1093" s="202">
        <v>28000</v>
      </c>
    </row>
    <row r="1094" spans="1:7">
      <c r="A1094" s="262"/>
      <c r="B1094" s="130" t="s">
        <v>1154</v>
      </c>
      <c r="C1094" s="16" t="s">
        <v>1155</v>
      </c>
      <c r="D1094" s="161">
        <v>2500</v>
      </c>
      <c r="E1094" s="161">
        <v>2</v>
      </c>
      <c r="F1094" s="202">
        <v>5000</v>
      </c>
    </row>
    <row r="1095" spans="1:7">
      <c r="A1095" s="262"/>
      <c r="B1095" s="159">
        <v>39456</v>
      </c>
      <c r="C1095" s="136" t="s">
        <v>1615</v>
      </c>
      <c r="D1095" s="161">
        <v>10000</v>
      </c>
      <c r="E1095" s="161">
        <v>1</v>
      </c>
      <c r="F1095" s="202">
        <v>10000</v>
      </c>
    </row>
    <row r="1096" spans="1:7" ht="12.75" customHeight="1">
      <c r="A1096" s="262"/>
      <c r="B1096" s="144"/>
      <c r="C1096" s="141" t="s">
        <v>6850</v>
      </c>
      <c r="D1096" s="287" t="s">
        <v>6851</v>
      </c>
      <c r="E1096" s="287"/>
      <c r="F1096" s="287"/>
    </row>
    <row r="1097" spans="1:7">
      <c r="B1097" s="226">
        <v>43241</v>
      </c>
      <c r="C1097" s="227" t="s">
        <v>7033</v>
      </c>
      <c r="D1097" s="286">
        <f>SUM(F1099:F1104)</f>
        <v>165900</v>
      </c>
      <c r="E1097" s="286"/>
      <c r="F1097" s="286"/>
    </row>
    <row r="1098" spans="1:7" s="2" customFormat="1">
      <c r="A1098" s="262"/>
      <c r="B1098" s="140" t="s">
        <v>6856</v>
      </c>
      <c r="C1098" s="141" t="s">
        <v>6857</v>
      </c>
      <c r="D1098" s="141" t="s">
        <v>6858</v>
      </c>
      <c r="E1098" s="141" t="s">
        <v>6859</v>
      </c>
      <c r="F1098" s="141" t="s">
        <v>6860</v>
      </c>
      <c r="G1098" s="169"/>
    </row>
    <row r="1099" spans="1:7">
      <c r="A1099" s="262"/>
      <c r="B1099" s="159">
        <v>40552</v>
      </c>
      <c r="C1099" s="136" t="s">
        <v>7034</v>
      </c>
      <c r="D1099" s="161">
        <v>105000</v>
      </c>
      <c r="E1099" s="161">
        <v>1</v>
      </c>
      <c r="F1099" s="202">
        <v>105000</v>
      </c>
    </row>
    <row r="1100" spans="1:7">
      <c r="A1100" s="262"/>
      <c r="B1100" s="130" t="s">
        <v>1154</v>
      </c>
      <c r="C1100" s="16" t="s">
        <v>1155</v>
      </c>
      <c r="D1100" s="161">
        <v>2500</v>
      </c>
      <c r="E1100" s="161">
        <v>1</v>
      </c>
      <c r="F1100" s="202">
        <v>2500</v>
      </c>
    </row>
    <row r="1101" spans="1:7">
      <c r="A1101" s="262"/>
      <c r="B1101" s="159">
        <v>38726</v>
      </c>
      <c r="C1101" s="136" t="s">
        <v>7030</v>
      </c>
      <c r="D1101" s="161">
        <v>18900</v>
      </c>
      <c r="E1101" s="161">
        <v>1</v>
      </c>
      <c r="F1101" s="202">
        <v>18900</v>
      </c>
    </row>
    <row r="1102" spans="1:7">
      <c r="A1102" s="262"/>
      <c r="B1102" s="159">
        <v>39456</v>
      </c>
      <c r="C1102" s="136" t="s">
        <v>1615</v>
      </c>
      <c r="D1102" s="161">
        <v>10000</v>
      </c>
      <c r="E1102" s="161">
        <v>1</v>
      </c>
      <c r="F1102" s="202">
        <v>10000</v>
      </c>
    </row>
    <row r="1103" spans="1:7">
      <c r="A1103" s="262"/>
      <c r="B1103" s="159">
        <v>40187</v>
      </c>
      <c r="C1103" s="136" t="s">
        <v>1617</v>
      </c>
      <c r="D1103" s="161">
        <v>8500</v>
      </c>
      <c r="E1103" s="161">
        <v>1</v>
      </c>
      <c r="F1103" s="202">
        <v>8500</v>
      </c>
    </row>
    <row r="1104" spans="1:7">
      <c r="A1104" s="262"/>
      <c r="B1104" s="159">
        <v>37630</v>
      </c>
      <c r="C1104" s="136" t="s">
        <v>7035</v>
      </c>
      <c r="D1104" s="161">
        <v>21000</v>
      </c>
      <c r="E1104" s="161">
        <v>1</v>
      </c>
      <c r="F1104" s="202">
        <v>21000</v>
      </c>
    </row>
    <row r="1105" spans="1:7" ht="12.75" customHeight="1">
      <c r="A1105" s="262"/>
      <c r="B1105" s="144"/>
      <c r="C1105" s="141" t="s">
        <v>6850</v>
      </c>
      <c r="D1105" s="287" t="s">
        <v>6851</v>
      </c>
      <c r="E1105" s="287"/>
      <c r="F1105" s="287"/>
    </row>
    <row r="1106" spans="1:7">
      <c r="B1106" s="226">
        <v>41050</v>
      </c>
      <c r="C1106" s="227" t="s">
        <v>7036</v>
      </c>
      <c r="D1106" s="286">
        <f>F1108+F1109+F1110+F1111+F1112</f>
        <v>40000</v>
      </c>
      <c r="E1106" s="286"/>
      <c r="F1106" s="286"/>
    </row>
    <row r="1107" spans="1:7" s="2" customFormat="1">
      <c r="A1107" s="262"/>
      <c r="B1107" s="140" t="s">
        <v>6856</v>
      </c>
      <c r="C1107" s="141" t="s">
        <v>6857</v>
      </c>
      <c r="D1107" s="141" t="s">
        <v>6858</v>
      </c>
      <c r="E1107" s="141" t="s">
        <v>6859</v>
      </c>
      <c r="F1107" s="141" t="s">
        <v>6860</v>
      </c>
      <c r="G1107" s="169"/>
    </row>
    <row r="1108" spans="1:7">
      <c r="A1108" s="262"/>
      <c r="B1108" s="130" t="s">
        <v>1154</v>
      </c>
      <c r="C1108" s="16" t="s">
        <v>1155</v>
      </c>
      <c r="D1108" s="161">
        <v>2500</v>
      </c>
      <c r="E1108" s="161">
        <v>1</v>
      </c>
      <c r="F1108" s="202">
        <v>2500</v>
      </c>
    </row>
    <row r="1109" spans="1:7">
      <c r="A1109" s="262"/>
      <c r="B1109" s="159">
        <v>39091</v>
      </c>
      <c r="C1109" s="136" t="s">
        <v>7037</v>
      </c>
      <c r="D1109" s="161">
        <v>18000</v>
      </c>
      <c r="E1109" s="161">
        <v>1</v>
      </c>
      <c r="F1109" s="202">
        <v>18000</v>
      </c>
    </row>
    <row r="1110" spans="1:7">
      <c r="A1110" s="262"/>
      <c r="B1110" s="159">
        <v>39456</v>
      </c>
      <c r="C1110" s="136" t="s">
        <v>1615</v>
      </c>
      <c r="D1110" s="161">
        <v>10000</v>
      </c>
      <c r="E1110" s="161">
        <v>1</v>
      </c>
      <c r="F1110" s="202">
        <v>10000</v>
      </c>
    </row>
    <row r="1111" spans="1:7">
      <c r="A1111" s="262"/>
      <c r="B1111" s="159">
        <v>40187</v>
      </c>
      <c r="C1111" s="136" t="s">
        <v>1617</v>
      </c>
      <c r="D1111" s="161">
        <v>8500</v>
      </c>
      <c r="E1111" s="161">
        <v>1</v>
      </c>
      <c r="F1111" s="202">
        <v>8500</v>
      </c>
    </row>
    <row r="1112" spans="1:7">
      <c r="A1112" s="262"/>
      <c r="B1112" s="159">
        <v>11099</v>
      </c>
      <c r="C1112" s="136" t="s">
        <v>7027</v>
      </c>
      <c r="D1112" s="161">
        <v>1000</v>
      </c>
      <c r="E1112" s="161">
        <v>1</v>
      </c>
      <c r="F1112" s="202">
        <v>1000</v>
      </c>
    </row>
    <row r="1113" spans="1:7" ht="12.75" customHeight="1">
      <c r="A1113" s="262"/>
      <c r="B1113" s="144"/>
      <c r="C1113" s="141" t="s">
        <v>6850</v>
      </c>
      <c r="D1113" s="287" t="s">
        <v>6851</v>
      </c>
      <c r="E1113" s="287"/>
      <c r="F1113" s="287"/>
    </row>
    <row r="1114" spans="1:7">
      <c r="B1114" s="226">
        <v>14386</v>
      </c>
      <c r="C1114" s="146" t="s">
        <v>7038</v>
      </c>
      <c r="D1114" s="239"/>
      <c r="E1114" s="286">
        <f>SUM(F1116:F1119)</f>
        <v>53500</v>
      </c>
      <c r="F1114" s="286"/>
    </row>
    <row r="1115" spans="1:7" s="2" customFormat="1">
      <c r="A1115" s="262"/>
      <c r="B1115" s="140" t="s">
        <v>6856</v>
      </c>
      <c r="C1115" s="141" t="s">
        <v>6857</v>
      </c>
      <c r="D1115" s="141" t="s">
        <v>6858</v>
      </c>
      <c r="E1115" s="141" t="s">
        <v>6859</v>
      </c>
      <c r="F1115" s="141" t="s">
        <v>6860</v>
      </c>
      <c r="G1115" s="169"/>
    </row>
    <row r="1116" spans="1:7">
      <c r="A1116" s="262"/>
      <c r="B1116" s="159">
        <v>39091</v>
      </c>
      <c r="C1116" s="136" t="s">
        <v>7037</v>
      </c>
      <c r="D1116" s="161">
        <v>18000</v>
      </c>
      <c r="E1116" s="161">
        <v>1</v>
      </c>
      <c r="F1116" s="202">
        <v>18000</v>
      </c>
    </row>
    <row r="1117" spans="1:7" ht="22.5">
      <c r="A1117" s="262"/>
      <c r="B1117" s="263" t="s">
        <v>1654</v>
      </c>
      <c r="C1117" s="264" t="s">
        <v>1655</v>
      </c>
      <c r="D1117" s="161">
        <v>23000</v>
      </c>
      <c r="E1117" s="161">
        <v>1</v>
      </c>
      <c r="F1117" s="202">
        <v>23000</v>
      </c>
    </row>
    <row r="1118" spans="1:7">
      <c r="A1118" s="262"/>
      <c r="B1118" s="159">
        <v>39456</v>
      </c>
      <c r="C1118" s="136" t="s">
        <v>1615</v>
      </c>
      <c r="D1118" s="161">
        <v>10000</v>
      </c>
      <c r="E1118" s="161">
        <v>1</v>
      </c>
      <c r="F1118" s="202">
        <v>10000</v>
      </c>
    </row>
    <row r="1119" spans="1:7">
      <c r="A1119" s="262"/>
      <c r="B1119" s="130" t="s">
        <v>1154</v>
      </c>
      <c r="C1119" s="16" t="s">
        <v>1155</v>
      </c>
      <c r="D1119" s="161">
        <v>2500</v>
      </c>
      <c r="E1119" s="161">
        <v>1</v>
      </c>
      <c r="F1119" s="202">
        <v>2500</v>
      </c>
    </row>
    <row r="1120" spans="1:7">
      <c r="A1120" s="262"/>
      <c r="B1120" s="144"/>
      <c r="C1120" s="280" t="s">
        <v>6850</v>
      </c>
      <c r="D1120" s="287" t="s">
        <v>6851</v>
      </c>
      <c r="E1120" s="287"/>
      <c r="F1120" s="287"/>
    </row>
    <row r="1121" spans="1:7">
      <c r="A1121" s="262"/>
      <c r="B1121" s="226" t="s">
        <v>7107</v>
      </c>
      <c r="C1121" s="227" t="s">
        <v>7106</v>
      </c>
      <c r="D1121" s="286">
        <f>SUM(F1123:F1128)</f>
        <v>80500</v>
      </c>
      <c r="E1121" s="286"/>
      <c r="F1121" s="286"/>
    </row>
    <row r="1122" spans="1:7">
      <c r="A1122" s="262"/>
      <c r="B1122" s="140" t="s">
        <v>6856</v>
      </c>
      <c r="C1122" s="280" t="s">
        <v>6857</v>
      </c>
      <c r="D1122" s="280" t="s">
        <v>6858</v>
      </c>
      <c r="E1122" s="280" t="s">
        <v>6859</v>
      </c>
      <c r="F1122" s="280" t="s">
        <v>6860</v>
      </c>
    </row>
    <row r="1123" spans="1:7">
      <c r="A1123" s="262"/>
      <c r="B1123" s="159">
        <v>39091</v>
      </c>
      <c r="C1123" s="16" t="s">
        <v>1613</v>
      </c>
      <c r="D1123" s="161">
        <v>18000</v>
      </c>
      <c r="E1123" s="161">
        <v>1</v>
      </c>
      <c r="F1123" s="202">
        <v>18000</v>
      </c>
    </row>
    <row r="1124" spans="1:7">
      <c r="A1124" s="262"/>
      <c r="B1124" s="159">
        <v>39456</v>
      </c>
      <c r="C1124" s="16" t="s">
        <v>1615</v>
      </c>
      <c r="D1124" s="161">
        <v>10000</v>
      </c>
      <c r="E1124" s="161">
        <v>1</v>
      </c>
      <c r="F1124" s="202">
        <v>10000</v>
      </c>
    </row>
    <row r="1125" spans="1:7">
      <c r="A1125" s="262"/>
      <c r="B1125" s="281" t="s">
        <v>7109</v>
      </c>
      <c r="C1125" s="16" t="s">
        <v>7108</v>
      </c>
      <c r="D1125" s="161">
        <v>5000</v>
      </c>
      <c r="E1125" s="161">
        <v>1</v>
      </c>
      <c r="F1125" s="202">
        <v>5000</v>
      </c>
    </row>
    <row r="1126" spans="1:7">
      <c r="A1126" s="262"/>
      <c r="B1126" s="281" t="s">
        <v>6703</v>
      </c>
      <c r="C1126" s="16" t="s">
        <v>6704</v>
      </c>
      <c r="D1126" s="161">
        <v>22000</v>
      </c>
      <c r="E1126" s="161">
        <v>1</v>
      </c>
      <c r="F1126" s="202">
        <v>22000</v>
      </c>
    </row>
    <row r="1127" spans="1:7" ht="12.75" customHeight="1">
      <c r="A1127" s="262"/>
      <c r="B1127" s="281" t="s">
        <v>1654</v>
      </c>
      <c r="C1127" s="16" t="s">
        <v>1655</v>
      </c>
      <c r="D1127" s="161">
        <v>23000</v>
      </c>
      <c r="E1127" s="161">
        <v>1</v>
      </c>
      <c r="F1127" s="202">
        <v>23000</v>
      </c>
    </row>
    <row r="1128" spans="1:7">
      <c r="A1128" s="262"/>
      <c r="B1128" s="281" t="s">
        <v>1154</v>
      </c>
      <c r="C1128" s="16" t="s">
        <v>7110</v>
      </c>
      <c r="D1128" s="161">
        <v>2500</v>
      </c>
      <c r="E1128" s="161">
        <v>1</v>
      </c>
      <c r="F1128" s="202">
        <v>2500</v>
      </c>
    </row>
    <row r="1129" spans="1:7" ht="12.75" customHeight="1">
      <c r="A1129" s="262"/>
      <c r="B1129" s="144"/>
      <c r="C1129" s="141" t="s">
        <v>6850</v>
      </c>
      <c r="D1129" s="287" t="s">
        <v>6851</v>
      </c>
      <c r="E1129" s="287"/>
      <c r="F1129" s="141" t="s">
        <v>6852</v>
      </c>
    </row>
    <row r="1130" spans="1:7">
      <c r="B1130" s="40" t="s">
        <v>7039</v>
      </c>
      <c r="C1130" s="227" t="s">
        <v>7040</v>
      </c>
      <c r="D1130" s="286">
        <f>(F1132+F1133+F1134+F1135+F1136+F1137+F1138+F1139+F1140+F1141)*0.85</f>
        <v>107525</v>
      </c>
      <c r="E1130" s="286"/>
      <c r="F1130" s="265">
        <v>0.15</v>
      </c>
    </row>
    <row r="1131" spans="1:7" s="2" customFormat="1">
      <c r="A1131" s="262"/>
      <c r="B1131" s="140" t="s">
        <v>6856</v>
      </c>
      <c r="C1131" s="141" t="s">
        <v>6857</v>
      </c>
      <c r="D1131" s="141" t="s">
        <v>6858</v>
      </c>
      <c r="E1131" s="141" t="s">
        <v>6859</v>
      </c>
      <c r="F1131" s="141" t="s">
        <v>6860</v>
      </c>
      <c r="G1131" s="169"/>
    </row>
    <row r="1132" spans="1:7">
      <c r="A1132" s="262"/>
      <c r="B1132" s="212" t="s">
        <v>1141</v>
      </c>
      <c r="C1132" s="136" t="s">
        <v>1142</v>
      </c>
      <c r="D1132" s="161">
        <v>7000</v>
      </c>
      <c r="E1132" s="161">
        <v>1</v>
      </c>
      <c r="F1132" s="202">
        <v>7000</v>
      </c>
    </row>
    <row r="1133" spans="1:7">
      <c r="A1133" s="262"/>
      <c r="B1133" s="130" t="s">
        <v>1154</v>
      </c>
      <c r="C1133" s="16" t="s">
        <v>1155</v>
      </c>
      <c r="D1133" s="161">
        <v>2500</v>
      </c>
      <c r="E1133" s="161">
        <v>2</v>
      </c>
      <c r="F1133" s="202">
        <v>5000</v>
      </c>
    </row>
    <row r="1134" spans="1:7">
      <c r="A1134" s="262"/>
      <c r="B1134" s="159">
        <v>36900</v>
      </c>
      <c r="C1134" s="136" t="s">
        <v>1601</v>
      </c>
      <c r="D1134" s="161">
        <v>26000</v>
      </c>
      <c r="E1134" s="161">
        <v>1</v>
      </c>
      <c r="F1134" s="202">
        <v>26000</v>
      </c>
    </row>
    <row r="1135" spans="1:7">
      <c r="A1135" s="262"/>
      <c r="B1135" s="159">
        <v>38361</v>
      </c>
      <c r="C1135" s="136" t="s">
        <v>1609</v>
      </c>
      <c r="D1135" s="161">
        <v>28000</v>
      </c>
      <c r="E1135" s="161">
        <v>1</v>
      </c>
      <c r="F1135" s="202">
        <v>28000</v>
      </c>
    </row>
    <row r="1136" spans="1:7">
      <c r="A1136" s="262"/>
      <c r="B1136" s="142" t="s">
        <v>1632</v>
      </c>
      <c r="C1136" s="134" t="s">
        <v>1633</v>
      </c>
      <c r="D1136" s="143">
        <v>19000</v>
      </c>
      <c r="E1136" s="161">
        <v>1</v>
      </c>
      <c r="F1136" s="202">
        <v>19000</v>
      </c>
    </row>
    <row r="1137" spans="1:7">
      <c r="A1137" s="262"/>
      <c r="B1137" s="142" t="s">
        <v>1638</v>
      </c>
      <c r="C1137" s="134" t="s">
        <v>1639</v>
      </c>
      <c r="D1137" s="143">
        <v>1000</v>
      </c>
      <c r="E1137" s="161">
        <v>2</v>
      </c>
      <c r="F1137" s="202">
        <v>2000</v>
      </c>
    </row>
    <row r="1138" spans="1:7">
      <c r="A1138" s="262"/>
      <c r="B1138" s="159">
        <v>39091</v>
      </c>
      <c r="C1138" s="136" t="s">
        <v>7037</v>
      </c>
      <c r="D1138" s="161">
        <v>18000</v>
      </c>
      <c r="E1138" s="161">
        <v>1</v>
      </c>
      <c r="F1138" s="202">
        <v>18000</v>
      </c>
    </row>
    <row r="1139" spans="1:7">
      <c r="A1139" s="262"/>
      <c r="B1139" s="159">
        <v>40187</v>
      </c>
      <c r="C1139" s="136" t="s">
        <v>1617</v>
      </c>
      <c r="D1139" s="161">
        <v>8500</v>
      </c>
      <c r="E1139" s="161">
        <v>1</v>
      </c>
      <c r="F1139" s="202">
        <v>8500</v>
      </c>
    </row>
    <row r="1140" spans="1:7">
      <c r="A1140" s="262"/>
      <c r="B1140" s="159">
        <v>39456</v>
      </c>
      <c r="C1140" s="136" t="s">
        <v>1615</v>
      </c>
      <c r="D1140" s="161">
        <v>10000</v>
      </c>
      <c r="E1140" s="161">
        <v>1</v>
      </c>
      <c r="F1140" s="202">
        <v>10000</v>
      </c>
    </row>
    <row r="1141" spans="1:7">
      <c r="A1141" s="262"/>
      <c r="B1141" s="261">
        <v>11099</v>
      </c>
      <c r="C1141" s="112" t="s">
        <v>7027</v>
      </c>
      <c r="D1141" s="161">
        <v>1000</v>
      </c>
      <c r="E1141" s="161">
        <v>3</v>
      </c>
      <c r="F1141" s="202">
        <v>3000</v>
      </c>
    </row>
    <row r="1142" spans="1:7" ht="12.75" customHeight="1">
      <c r="A1142" s="262"/>
      <c r="B1142" s="144"/>
      <c r="C1142" s="141" t="s">
        <v>6850</v>
      </c>
      <c r="D1142" s="287" t="s">
        <v>6851</v>
      </c>
      <c r="E1142" s="287"/>
      <c r="F1142" s="141" t="s">
        <v>6852</v>
      </c>
    </row>
    <row r="1143" spans="1:7" ht="25.5">
      <c r="B1143" s="240" t="s">
        <v>7041</v>
      </c>
      <c r="C1143" s="239" t="s">
        <v>7042</v>
      </c>
      <c r="D1143" s="286">
        <v>132430</v>
      </c>
      <c r="E1143" s="286"/>
      <c r="F1143" s="265">
        <v>0.15</v>
      </c>
    </row>
    <row r="1144" spans="1:7" s="2" customFormat="1">
      <c r="A1144" s="262"/>
      <c r="B1144" s="140" t="s">
        <v>6856</v>
      </c>
      <c r="C1144" s="141" t="s">
        <v>6857</v>
      </c>
      <c r="D1144" s="141" t="s">
        <v>6858</v>
      </c>
      <c r="E1144" s="141" t="s">
        <v>6859</v>
      </c>
      <c r="F1144" s="141" t="s">
        <v>6860</v>
      </c>
      <c r="G1144" s="169"/>
    </row>
    <row r="1145" spans="1:7">
      <c r="A1145" s="262"/>
      <c r="B1145" s="261">
        <v>41760</v>
      </c>
      <c r="C1145" s="136" t="s">
        <v>1142</v>
      </c>
      <c r="D1145" s="161">
        <v>7000</v>
      </c>
      <c r="E1145" s="161">
        <v>2</v>
      </c>
      <c r="F1145" s="202">
        <v>14000</v>
      </c>
    </row>
    <row r="1146" spans="1:7">
      <c r="A1146" s="262"/>
      <c r="B1146" s="130" t="s">
        <v>1154</v>
      </c>
      <c r="C1146" s="16" t="s">
        <v>1155</v>
      </c>
      <c r="D1146" s="161">
        <v>2500</v>
      </c>
      <c r="E1146" s="161">
        <v>3</v>
      </c>
      <c r="F1146" s="202">
        <v>7500</v>
      </c>
    </row>
    <row r="1147" spans="1:7">
      <c r="A1147" s="262"/>
      <c r="B1147" s="261">
        <v>37265</v>
      </c>
      <c r="C1147" s="112" t="s">
        <v>7029</v>
      </c>
      <c r="D1147" s="161">
        <v>18000</v>
      </c>
      <c r="E1147" s="161">
        <v>2</v>
      </c>
      <c r="F1147" s="202">
        <v>36000</v>
      </c>
    </row>
    <row r="1148" spans="1:7">
      <c r="A1148" s="262"/>
      <c r="B1148" s="261">
        <v>38726</v>
      </c>
      <c r="C1148" s="112" t="s">
        <v>7030</v>
      </c>
      <c r="D1148" s="161">
        <v>18900</v>
      </c>
      <c r="E1148" s="161">
        <v>2</v>
      </c>
      <c r="F1148" s="202">
        <v>37800</v>
      </c>
    </row>
    <row r="1149" spans="1:7">
      <c r="A1149" s="262"/>
      <c r="B1149" s="261">
        <v>44935</v>
      </c>
      <c r="C1149" s="112" t="s">
        <v>7043</v>
      </c>
      <c r="D1149" s="161">
        <v>21000</v>
      </c>
      <c r="E1149" s="161">
        <v>1</v>
      </c>
      <c r="F1149" s="202">
        <v>21000</v>
      </c>
    </row>
    <row r="1150" spans="1:7">
      <c r="A1150" s="262"/>
      <c r="B1150" s="261">
        <v>39091</v>
      </c>
      <c r="C1150" s="112" t="s">
        <v>7044</v>
      </c>
      <c r="D1150" s="161">
        <v>18000</v>
      </c>
      <c r="E1150" s="161">
        <v>1</v>
      </c>
      <c r="F1150" s="202">
        <v>18000</v>
      </c>
    </row>
    <row r="1151" spans="1:7">
      <c r="A1151" s="262"/>
      <c r="B1151" s="261">
        <v>40187</v>
      </c>
      <c r="C1151" s="112" t="s">
        <v>1617</v>
      </c>
      <c r="D1151" s="161">
        <v>8500</v>
      </c>
      <c r="E1151" s="161">
        <v>1</v>
      </c>
      <c r="F1151" s="202">
        <v>8500</v>
      </c>
    </row>
    <row r="1152" spans="1:7">
      <c r="A1152" s="262"/>
      <c r="B1152" s="261">
        <v>39456</v>
      </c>
      <c r="C1152" s="112" t="s">
        <v>1615</v>
      </c>
      <c r="D1152" s="161">
        <v>10000</v>
      </c>
      <c r="E1152" s="161">
        <v>1</v>
      </c>
      <c r="F1152" s="202">
        <v>10000</v>
      </c>
    </row>
    <row r="1153" spans="1:6">
      <c r="A1153" s="262"/>
      <c r="B1153" s="261">
        <v>11099</v>
      </c>
      <c r="C1153" s="112" t="s">
        <v>7027</v>
      </c>
      <c r="D1153" s="161">
        <v>1000</v>
      </c>
      <c r="E1153" s="161">
        <v>3</v>
      </c>
      <c r="F1153" s="202">
        <v>3000</v>
      </c>
    </row>
    <row r="1154" spans="1:6" ht="33.75">
      <c r="B1154" s="237"/>
      <c r="C1154" s="141" t="s">
        <v>6850</v>
      </c>
      <c r="D1154" s="77" t="s">
        <v>6851</v>
      </c>
      <c r="E1154" s="77" t="s">
        <v>6852</v>
      </c>
      <c r="F1154" s="78" t="s">
        <v>6853</v>
      </c>
    </row>
    <row r="1155" spans="1:6">
      <c r="B1155" s="266" t="s">
        <v>7045</v>
      </c>
      <c r="C1155" s="239" t="s">
        <v>7046</v>
      </c>
      <c r="D1155" s="84">
        <f>SUM(D1157:D1169)</f>
        <v>11600</v>
      </c>
      <c r="E1155" s="83">
        <v>0</v>
      </c>
      <c r="F1155" s="84">
        <f>SUM(F1157:F1169)</f>
        <v>11600</v>
      </c>
    </row>
    <row r="1156" spans="1:6">
      <c r="B1156" s="140" t="s">
        <v>6856</v>
      </c>
      <c r="C1156" s="141" t="s">
        <v>6857</v>
      </c>
      <c r="D1156" s="77" t="s">
        <v>6858</v>
      </c>
      <c r="E1156" s="77" t="s">
        <v>6859</v>
      </c>
      <c r="F1156" s="77" t="s">
        <v>6860</v>
      </c>
    </row>
    <row r="1157" spans="1:6">
      <c r="B1157" s="267" t="s">
        <v>6</v>
      </c>
      <c r="C1157" s="268" t="s">
        <v>7</v>
      </c>
      <c r="D1157" s="269">
        <v>2100</v>
      </c>
      <c r="E1157" s="54">
        <v>1</v>
      </c>
      <c r="F1157" s="269">
        <v>2100</v>
      </c>
    </row>
    <row r="1158" spans="1:6">
      <c r="B1158" s="15" t="s">
        <v>84</v>
      </c>
      <c r="C1158" s="16" t="s">
        <v>85</v>
      </c>
      <c r="D1158" s="269">
        <v>1890</v>
      </c>
      <c r="E1158" s="54">
        <v>1</v>
      </c>
      <c r="F1158" s="269">
        <v>1890</v>
      </c>
    </row>
    <row r="1159" spans="1:6">
      <c r="B1159" s="59" t="s">
        <v>1076</v>
      </c>
      <c r="C1159" s="268" t="s">
        <v>1077</v>
      </c>
      <c r="D1159" s="269">
        <v>280</v>
      </c>
      <c r="E1159" s="54">
        <v>1</v>
      </c>
      <c r="F1159" s="269">
        <v>280</v>
      </c>
    </row>
    <row r="1160" spans="1:6">
      <c r="B1160" s="59" t="s">
        <v>1072</v>
      </c>
      <c r="C1160" s="25" t="s">
        <v>1073</v>
      </c>
      <c r="D1160" s="269">
        <v>220</v>
      </c>
      <c r="E1160" s="54">
        <v>1</v>
      </c>
      <c r="F1160" s="269">
        <v>220</v>
      </c>
    </row>
    <row r="1161" spans="1:6">
      <c r="B1161" s="59" t="s">
        <v>4595</v>
      </c>
      <c r="C1161" s="55" t="s">
        <v>4596</v>
      </c>
      <c r="D1161" s="269">
        <v>570</v>
      </c>
      <c r="E1161" s="54">
        <v>1</v>
      </c>
      <c r="F1161" s="269">
        <v>570</v>
      </c>
    </row>
    <row r="1162" spans="1:6">
      <c r="B1162" s="59" t="s">
        <v>5804</v>
      </c>
      <c r="C1162" s="55" t="s">
        <v>7047</v>
      </c>
      <c r="D1162" s="269">
        <v>760</v>
      </c>
      <c r="E1162" s="54">
        <v>1</v>
      </c>
      <c r="F1162" s="269">
        <v>760</v>
      </c>
    </row>
    <row r="1163" spans="1:6">
      <c r="B1163" s="59" t="s">
        <v>4766</v>
      </c>
      <c r="C1163" s="136" t="s">
        <v>4767</v>
      </c>
      <c r="D1163" s="269">
        <v>160</v>
      </c>
      <c r="E1163" s="54">
        <v>1</v>
      </c>
      <c r="F1163" s="269">
        <v>160</v>
      </c>
    </row>
    <row r="1164" spans="1:6">
      <c r="B1164" s="59" t="s">
        <v>5382</v>
      </c>
      <c r="C1164" s="268" t="s">
        <v>5383</v>
      </c>
      <c r="D1164" s="269">
        <v>340</v>
      </c>
      <c r="E1164" s="54">
        <v>1</v>
      </c>
      <c r="F1164" s="269">
        <v>340</v>
      </c>
    </row>
    <row r="1165" spans="1:6">
      <c r="B1165" s="59" t="s">
        <v>5401</v>
      </c>
      <c r="C1165" s="268" t="s">
        <v>5402</v>
      </c>
      <c r="D1165" s="269">
        <v>340</v>
      </c>
      <c r="E1165" s="54">
        <v>1</v>
      </c>
      <c r="F1165" s="269">
        <v>340</v>
      </c>
    </row>
    <row r="1166" spans="1:6">
      <c r="B1166" s="59" t="s">
        <v>5436</v>
      </c>
      <c r="C1166" s="268" t="s">
        <v>5437</v>
      </c>
      <c r="D1166" s="269">
        <v>340</v>
      </c>
      <c r="E1166" s="54">
        <v>1</v>
      </c>
      <c r="F1166" s="269">
        <v>340</v>
      </c>
    </row>
    <row r="1167" spans="1:6">
      <c r="B1167" s="270" t="s">
        <v>5468</v>
      </c>
      <c r="C1167" s="268" t="s">
        <v>5469</v>
      </c>
      <c r="D1167" s="269">
        <v>630</v>
      </c>
      <c r="E1167" s="54">
        <v>1</v>
      </c>
      <c r="F1167" s="269">
        <v>630</v>
      </c>
    </row>
    <row r="1168" spans="1:6">
      <c r="B1168" s="59" t="s">
        <v>595</v>
      </c>
      <c r="C1168" s="136" t="s">
        <v>6959</v>
      </c>
      <c r="D1168" s="269">
        <v>2040</v>
      </c>
      <c r="E1168" s="54">
        <v>1</v>
      </c>
      <c r="F1168" s="269">
        <v>2040</v>
      </c>
    </row>
    <row r="1169" spans="2:6">
      <c r="B1169" s="59" t="s">
        <v>663</v>
      </c>
      <c r="C1169" s="136" t="s">
        <v>7048</v>
      </c>
      <c r="D1169" s="269">
        <v>1930</v>
      </c>
      <c r="E1169" s="54">
        <v>1</v>
      </c>
      <c r="F1169" s="269">
        <v>1930</v>
      </c>
    </row>
    <row r="1170" spans="2:6" ht="33.75">
      <c r="B1170" s="237"/>
      <c r="C1170" s="141" t="s">
        <v>6850</v>
      </c>
      <c r="D1170" s="77" t="s">
        <v>6851</v>
      </c>
      <c r="E1170" s="77" t="s">
        <v>6852</v>
      </c>
      <c r="F1170" s="78" t="s">
        <v>6853</v>
      </c>
    </row>
    <row r="1171" spans="2:6">
      <c r="B1171" s="266" t="s">
        <v>7049</v>
      </c>
      <c r="C1171" s="239" t="s">
        <v>7050</v>
      </c>
      <c r="D1171" s="84">
        <f>SUM(D1173:D1187)</f>
        <v>10880</v>
      </c>
      <c r="E1171" s="83">
        <v>0</v>
      </c>
      <c r="F1171" s="84">
        <f>SUM(F1173:F1187)</f>
        <v>10880</v>
      </c>
    </row>
    <row r="1172" spans="2:6">
      <c r="B1172" s="140" t="s">
        <v>6856</v>
      </c>
      <c r="C1172" s="141" t="s">
        <v>6857</v>
      </c>
      <c r="D1172" s="77" t="s">
        <v>6858</v>
      </c>
      <c r="E1172" s="77" t="s">
        <v>6859</v>
      </c>
      <c r="F1172" s="77" t="s">
        <v>6860</v>
      </c>
    </row>
    <row r="1173" spans="2:6">
      <c r="B1173" s="54" t="s">
        <v>96</v>
      </c>
      <c r="C1173" s="25" t="s">
        <v>97</v>
      </c>
      <c r="D1173" s="269">
        <v>1890</v>
      </c>
      <c r="E1173" s="54">
        <v>1</v>
      </c>
      <c r="F1173" s="269">
        <v>1890</v>
      </c>
    </row>
    <row r="1174" spans="2:6">
      <c r="B1174" s="15" t="s">
        <v>84</v>
      </c>
      <c r="C1174" s="16" t="s">
        <v>85</v>
      </c>
      <c r="D1174" s="269">
        <v>1890</v>
      </c>
      <c r="E1174" s="54">
        <v>1</v>
      </c>
      <c r="F1174" s="269">
        <v>1890</v>
      </c>
    </row>
    <row r="1175" spans="2:6">
      <c r="B1175" s="59" t="s">
        <v>1076</v>
      </c>
      <c r="C1175" s="268" t="s">
        <v>1077</v>
      </c>
      <c r="D1175" s="269">
        <v>280</v>
      </c>
      <c r="E1175" s="54">
        <v>1</v>
      </c>
      <c r="F1175" s="269">
        <v>280</v>
      </c>
    </row>
    <row r="1176" spans="2:6">
      <c r="B1176" s="59" t="s">
        <v>1070</v>
      </c>
      <c r="C1176" s="25" t="s">
        <v>1071</v>
      </c>
      <c r="D1176" s="269">
        <v>220</v>
      </c>
      <c r="E1176" s="54">
        <v>1</v>
      </c>
      <c r="F1176" s="269">
        <v>220</v>
      </c>
    </row>
    <row r="1177" spans="2:6">
      <c r="B1177" s="59" t="s">
        <v>4915</v>
      </c>
      <c r="C1177" s="25" t="s">
        <v>4916</v>
      </c>
      <c r="D1177" s="269">
        <v>610</v>
      </c>
      <c r="E1177" s="54">
        <v>1</v>
      </c>
      <c r="F1177" s="269">
        <v>610</v>
      </c>
    </row>
    <row r="1178" spans="2:6">
      <c r="B1178" s="59" t="s">
        <v>4766</v>
      </c>
      <c r="C1178" s="136" t="s">
        <v>4767</v>
      </c>
      <c r="D1178" s="269">
        <v>160</v>
      </c>
      <c r="E1178" s="54">
        <v>1</v>
      </c>
      <c r="F1178" s="269">
        <v>160</v>
      </c>
    </row>
    <row r="1179" spans="2:6">
      <c r="B1179" s="59" t="s">
        <v>4593</v>
      </c>
      <c r="C1179" s="25" t="s">
        <v>4594</v>
      </c>
      <c r="D1179" s="269">
        <v>570</v>
      </c>
      <c r="E1179" s="54">
        <v>1</v>
      </c>
      <c r="F1179" s="269">
        <v>570</v>
      </c>
    </row>
    <row r="1180" spans="2:6">
      <c r="B1180" s="59" t="s">
        <v>5382</v>
      </c>
      <c r="C1180" s="268" t="s">
        <v>5383</v>
      </c>
      <c r="D1180" s="269">
        <v>340</v>
      </c>
      <c r="E1180" s="54">
        <v>1</v>
      </c>
      <c r="F1180" s="269">
        <v>340</v>
      </c>
    </row>
    <row r="1181" spans="2:6">
      <c r="B1181" s="59" t="s">
        <v>5401</v>
      </c>
      <c r="C1181" s="268" t="s">
        <v>5402</v>
      </c>
      <c r="D1181" s="269">
        <v>340</v>
      </c>
      <c r="E1181" s="54">
        <v>1</v>
      </c>
      <c r="F1181" s="269">
        <v>340</v>
      </c>
    </row>
    <row r="1182" spans="2:6">
      <c r="B1182" s="59" t="s">
        <v>5436</v>
      </c>
      <c r="C1182" s="268" t="s">
        <v>5437</v>
      </c>
      <c r="D1182" s="269">
        <v>340</v>
      </c>
      <c r="E1182" s="54">
        <v>1</v>
      </c>
      <c r="F1182" s="269">
        <v>340</v>
      </c>
    </row>
    <row r="1183" spans="2:6">
      <c r="B1183" s="15" t="s">
        <v>5443</v>
      </c>
      <c r="C1183" s="16" t="s">
        <v>5444</v>
      </c>
      <c r="D1183" s="269">
        <v>340</v>
      </c>
      <c r="E1183" s="54">
        <v>1</v>
      </c>
      <c r="F1183" s="269">
        <v>340</v>
      </c>
    </row>
    <row r="1184" spans="2:6">
      <c r="B1184" s="59" t="s">
        <v>4627</v>
      </c>
      <c r="C1184" s="268" t="s">
        <v>4628</v>
      </c>
      <c r="D1184" s="269">
        <v>490</v>
      </c>
      <c r="E1184" s="54">
        <v>1</v>
      </c>
      <c r="F1184" s="269">
        <v>490</v>
      </c>
    </row>
    <row r="1185" spans="2:6">
      <c r="B1185" s="59" t="s">
        <v>743</v>
      </c>
      <c r="C1185" s="25" t="s">
        <v>744</v>
      </c>
      <c r="D1185" s="269">
        <v>1870</v>
      </c>
      <c r="E1185" s="54">
        <v>1</v>
      </c>
      <c r="F1185" s="269">
        <v>1870</v>
      </c>
    </row>
    <row r="1186" spans="2:6">
      <c r="B1186" s="59" t="s">
        <v>605</v>
      </c>
      <c r="C1186" s="25" t="s">
        <v>606</v>
      </c>
      <c r="D1186" s="269">
        <v>1540</v>
      </c>
      <c r="E1186" s="54">
        <v>1</v>
      </c>
      <c r="F1186" s="269">
        <v>1540</v>
      </c>
    </row>
    <row r="1187" spans="2:6" ht="33.75">
      <c r="B1187" s="237"/>
      <c r="C1187" s="141" t="s">
        <v>6850</v>
      </c>
      <c r="D1187" s="77" t="s">
        <v>6851</v>
      </c>
      <c r="E1187" s="77" t="s">
        <v>6852</v>
      </c>
      <c r="F1187" s="78" t="s">
        <v>6853</v>
      </c>
    </row>
    <row r="1188" spans="2:6">
      <c r="B1188" s="266" t="s">
        <v>7051</v>
      </c>
      <c r="C1188" s="239" t="s">
        <v>7052</v>
      </c>
      <c r="D1188" s="82">
        <v>19930</v>
      </c>
      <c r="E1188" s="83"/>
      <c r="F1188" s="84">
        <v>19930</v>
      </c>
    </row>
    <row r="1189" spans="2:6">
      <c r="B1189" s="140" t="s">
        <v>6856</v>
      </c>
      <c r="C1189" s="141" t="s">
        <v>6857</v>
      </c>
      <c r="D1189" s="77" t="s">
        <v>6858</v>
      </c>
      <c r="E1189" s="77" t="s">
        <v>6859</v>
      </c>
      <c r="F1189" s="77" t="s">
        <v>6860</v>
      </c>
    </row>
    <row r="1190" spans="2:6">
      <c r="B1190" s="59" t="s">
        <v>6</v>
      </c>
      <c r="C1190" s="136" t="s">
        <v>7</v>
      </c>
      <c r="D1190" s="54"/>
      <c r="E1190" s="54">
        <v>1</v>
      </c>
      <c r="F1190" s="54"/>
    </row>
    <row r="1191" spans="2:6">
      <c r="B1191" s="59" t="s">
        <v>36</v>
      </c>
      <c r="C1191" s="16" t="s">
        <v>37</v>
      </c>
      <c r="D1191" s="54"/>
      <c r="E1191" s="54">
        <v>1</v>
      </c>
      <c r="F1191" s="54"/>
    </row>
    <row r="1192" spans="2:6">
      <c r="B1192" s="59" t="s">
        <v>52</v>
      </c>
      <c r="C1192" s="16" t="s">
        <v>53</v>
      </c>
      <c r="D1192" s="54"/>
      <c r="E1192" s="54">
        <v>1</v>
      </c>
      <c r="F1192" s="54"/>
    </row>
    <row r="1193" spans="2:6">
      <c r="B1193" s="59" t="s">
        <v>68</v>
      </c>
      <c r="C1193" s="16" t="s">
        <v>69</v>
      </c>
      <c r="D1193" s="54"/>
      <c r="E1193" s="54">
        <v>1</v>
      </c>
      <c r="F1193" s="54"/>
    </row>
    <row r="1194" spans="2:6">
      <c r="B1194" s="59" t="s">
        <v>84</v>
      </c>
      <c r="C1194" s="92" t="s">
        <v>85</v>
      </c>
      <c r="D1194" s="54"/>
      <c r="E1194" s="54">
        <v>1</v>
      </c>
      <c r="F1194" s="54"/>
    </row>
    <row r="1195" spans="2:6">
      <c r="B1195" s="59" t="s">
        <v>86</v>
      </c>
      <c r="C1195" s="16" t="s">
        <v>87</v>
      </c>
      <c r="D1195" s="54"/>
      <c r="E1195" s="54">
        <v>1</v>
      </c>
      <c r="F1195" s="54"/>
    </row>
    <row r="1196" spans="2:6">
      <c r="B1196" s="59" t="s">
        <v>96</v>
      </c>
      <c r="C1196" s="16" t="s">
        <v>97</v>
      </c>
      <c r="D1196" s="54"/>
      <c r="E1196" s="54">
        <v>1</v>
      </c>
      <c r="F1196" s="54"/>
    </row>
    <row r="1197" spans="2:6">
      <c r="B1197" s="59" t="s">
        <v>120</v>
      </c>
      <c r="C1197" s="16" t="s">
        <v>121</v>
      </c>
      <c r="D1197" s="54"/>
      <c r="E1197" s="54">
        <v>1</v>
      </c>
      <c r="F1197" s="54"/>
    </row>
    <row r="1198" spans="2:6">
      <c r="B1198" s="59" t="s">
        <v>554</v>
      </c>
      <c r="C1198" s="55" t="s">
        <v>555</v>
      </c>
      <c r="D1198" s="54"/>
      <c r="E1198" s="54">
        <v>1</v>
      </c>
      <c r="F1198" s="54"/>
    </row>
    <row r="1199" spans="2:6">
      <c r="B1199" s="59" t="s">
        <v>1076</v>
      </c>
      <c r="C1199" s="55" t="s">
        <v>1077</v>
      </c>
      <c r="D1199" s="54"/>
      <c r="E1199" s="54">
        <v>1</v>
      </c>
      <c r="F1199" s="54"/>
    </row>
    <row r="1200" spans="2:6">
      <c r="B1200" s="59" t="s">
        <v>4545</v>
      </c>
      <c r="C1200" s="55" t="s">
        <v>4546</v>
      </c>
      <c r="D1200" s="54"/>
      <c r="E1200" s="54">
        <v>1</v>
      </c>
      <c r="F1200" s="54"/>
    </row>
    <row r="1201" spans="2:6">
      <c r="B1201" s="59" t="s">
        <v>4551</v>
      </c>
      <c r="C1201" s="25" t="s">
        <v>4552</v>
      </c>
      <c r="D1201" s="54"/>
      <c r="E1201" s="54">
        <v>1</v>
      </c>
      <c r="F1201" s="54"/>
    </row>
    <row r="1202" spans="2:6">
      <c r="B1202" s="59" t="s">
        <v>4627</v>
      </c>
      <c r="C1202" s="25" t="s">
        <v>4628</v>
      </c>
      <c r="D1202" s="54"/>
      <c r="E1202" s="54">
        <v>1</v>
      </c>
      <c r="F1202" s="54"/>
    </row>
    <row r="1203" spans="2:6">
      <c r="B1203" s="59" t="s">
        <v>4766</v>
      </c>
      <c r="C1203" s="136" t="s">
        <v>4767</v>
      </c>
      <c r="D1203" s="54"/>
      <c r="E1203" s="54">
        <v>1</v>
      </c>
      <c r="F1203" s="54"/>
    </row>
    <row r="1204" spans="2:6">
      <c r="B1204" s="59" t="s">
        <v>4678</v>
      </c>
      <c r="C1204" s="55" t="s">
        <v>4679</v>
      </c>
      <c r="D1204" s="54"/>
      <c r="E1204" s="54">
        <v>1</v>
      </c>
      <c r="F1204" s="54"/>
    </row>
    <row r="1205" spans="2:6">
      <c r="B1205" s="59" t="s">
        <v>4743</v>
      </c>
      <c r="C1205" s="55" t="s">
        <v>4744</v>
      </c>
      <c r="D1205" s="54"/>
      <c r="E1205" s="54">
        <v>1</v>
      </c>
      <c r="F1205" s="54"/>
    </row>
    <row r="1206" spans="2:6">
      <c r="B1206" s="59" t="s">
        <v>4784</v>
      </c>
      <c r="C1206" s="55" t="s">
        <v>6965</v>
      </c>
      <c r="D1206" s="54"/>
      <c r="E1206" s="54">
        <v>1</v>
      </c>
      <c r="F1206" s="54"/>
    </row>
    <row r="1207" spans="2:6">
      <c r="B1207" s="59" t="s">
        <v>4786</v>
      </c>
      <c r="C1207" s="55" t="s">
        <v>4787</v>
      </c>
      <c r="D1207" s="54"/>
      <c r="E1207" s="54">
        <v>1</v>
      </c>
      <c r="F1207" s="54"/>
    </row>
    <row r="1208" spans="2:6">
      <c r="B1208" s="59" t="s">
        <v>4682</v>
      </c>
      <c r="C1208" s="55" t="s">
        <v>4683</v>
      </c>
      <c r="D1208" s="54"/>
      <c r="E1208" s="54">
        <v>1</v>
      </c>
      <c r="F1208" s="54"/>
    </row>
    <row r="1209" spans="2:6">
      <c r="B1209" s="59" t="s">
        <v>4680</v>
      </c>
      <c r="C1209" s="55" t="s">
        <v>4681</v>
      </c>
      <c r="D1209" s="54"/>
      <c r="E1209" s="54">
        <v>1</v>
      </c>
      <c r="F1209" s="54"/>
    </row>
    <row r="1210" spans="2:6">
      <c r="B1210" s="59" t="s">
        <v>4935</v>
      </c>
      <c r="C1210" s="16" t="s">
        <v>4936</v>
      </c>
      <c r="D1210" s="54"/>
      <c r="E1210" s="54">
        <v>1</v>
      </c>
      <c r="F1210" s="54"/>
    </row>
    <row r="1211" spans="2:6">
      <c r="B1211" s="59" t="s">
        <v>4547</v>
      </c>
      <c r="C1211" s="16" t="s">
        <v>4548</v>
      </c>
      <c r="D1211" s="54"/>
      <c r="E1211" s="54">
        <v>1</v>
      </c>
      <c r="F1211" s="54"/>
    </row>
    <row r="1212" spans="2:6">
      <c r="B1212" s="59" t="s">
        <v>4565</v>
      </c>
      <c r="C1212" s="16" t="s">
        <v>4566</v>
      </c>
      <c r="D1212" s="54"/>
      <c r="E1212" s="54">
        <v>1</v>
      </c>
      <c r="F1212" s="54"/>
    </row>
    <row r="1213" spans="2:6">
      <c r="B1213" s="59" t="s">
        <v>1072</v>
      </c>
      <c r="C1213" s="16" t="s">
        <v>1073</v>
      </c>
      <c r="D1213" s="54"/>
      <c r="E1213" s="54">
        <v>1</v>
      </c>
      <c r="F1213" s="54"/>
    </row>
    <row r="1214" spans="2:6">
      <c r="B1214" s="59" t="s">
        <v>4595</v>
      </c>
      <c r="C1214" s="92" t="s">
        <v>4596</v>
      </c>
      <c r="D1214" s="54"/>
      <c r="E1214" s="54">
        <v>1</v>
      </c>
      <c r="F1214" s="54"/>
    </row>
    <row r="1215" spans="2:6" ht="33.75">
      <c r="B1215" s="237"/>
      <c r="C1215" s="141" t="s">
        <v>6850</v>
      </c>
      <c r="D1215" s="77" t="s">
        <v>6851</v>
      </c>
      <c r="E1215" s="77" t="s">
        <v>6852</v>
      </c>
      <c r="F1215" s="78" t="s">
        <v>6853</v>
      </c>
    </row>
    <row r="1216" spans="2:6">
      <c r="B1216" s="266" t="s">
        <v>7053</v>
      </c>
      <c r="C1216" s="239" t="s">
        <v>7054</v>
      </c>
      <c r="D1216" s="82">
        <v>42170</v>
      </c>
      <c r="E1216" s="83"/>
      <c r="F1216" s="84">
        <v>42170</v>
      </c>
    </row>
    <row r="1217" spans="2:6">
      <c r="B1217" s="140" t="s">
        <v>6856</v>
      </c>
      <c r="C1217" s="141" t="s">
        <v>6857</v>
      </c>
      <c r="D1217" s="77" t="s">
        <v>6858</v>
      </c>
      <c r="E1217" s="77" t="s">
        <v>6859</v>
      </c>
      <c r="F1217" s="77" t="s">
        <v>6860</v>
      </c>
    </row>
    <row r="1218" spans="2:6">
      <c r="B1218" s="59" t="s">
        <v>6</v>
      </c>
      <c r="C1218" s="136" t="s">
        <v>7</v>
      </c>
      <c r="D1218" s="54"/>
      <c r="E1218" s="54">
        <v>1</v>
      </c>
      <c r="F1218" s="54"/>
    </row>
    <row r="1219" spans="2:6">
      <c r="B1219" s="59" t="s">
        <v>36</v>
      </c>
      <c r="C1219" s="16" t="s">
        <v>37</v>
      </c>
      <c r="D1219" s="54"/>
      <c r="E1219" s="54">
        <v>1</v>
      </c>
      <c r="F1219" s="54"/>
    </row>
    <row r="1220" spans="2:6">
      <c r="B1220" s="59" t="s">
        <v>52</v>
      </c>
      <c r="C1220" s="16" t="s">
        <v>53</v>
      </c>
      <c r="D1220" s="54"/>
      <c r="E1220" s="54">
        <v>1</v>
      </c>
      <c r="F1220" s="54"/>
    </row>
    <row r="1221" spans="2:6">
      <c r="B1221" s="59" t="s">
        <v>68</v>
      </c>
      <c r="C1221" s="16" t="s">
        <v>69</v>
      </c>
      <c r="D1221" s="54"/>
      <c r="E1221" s="54">
        <v>1</v>
      </c>
      <c r="F1221" s="54"/>
    </row>
    <row r="1222" spans="2:6">
      <c r="B1222" s="59" t="s">
        <v>84</v>
      </c>
      <c r="C1222" s="92" t="s">
        <v>85</v>
      </c>
      <c r="D1222" s="54"/>
      <c r="E1222" s="54">
        <v>1</v>
      </c>
      <c r="F1222" s="54"/>
    </row>
    <row r="1223" spans="2:6">
      <c r="B1223" s="59" t="s">
        <v>86</v>
      </c>
      <c r="C1223" s="16" t="s">
        <v>87</v>
      </c>
      <c r="D1223" s="54"/>
      <c r="E1223" s="54">
        <v>1</v>
      </c>
      <c r="F1223" s="54"/>
    </row>
    <row r="1224" spans="2:6">
      <c r="B1224" s="59" t="s">
        <v>96</v>
      </c>
      <c r="C1224" s="16" t="s">
        <v>97</v>
      </c>
      <c r="D1224" s="54"/>
      <c r="E1224" s="54">
        <v>1</v>
      </c>
      <c r="F1224" s="54"/>
    </row>
    <row r="1225" spans="2:6">
      <c r="B1225" s="59" t="s">
        <v>120</v>
      </c>
      <c r="C1225" s="16" t="s">
        <v>121</v>
      </c>
      <c r="D1225" s="54"/>
      <c r="E1225" s="54">
        <v>1</v>
      </c>
      <c r="F1225" s="54"/>
    </row>
    <row r="1226" spans="2:6">
      <c r="B1226" s="59" t="s">
        <v>60</v>
      </c>
      <c r="C1226" s="16" t="s">
        <v>61</v>
      </c>
      <c r="D1226" s="54"/>
      <c r="E1226" s="54">
        <v>1</v>
      </c>
      <c r="F1226" s="54"/>
    </row>
    <row r="1227" spans="2:6">
      <c r="B1227" s="59" t="s">
        <v>595</v>
      </c>
      <c r="C1227" s="16" t="s">
        <v>596</v>
      </c>
      <c r="D1227" s="54"/>
      <c r="E1227" s="54">
        <v>1</v>
      </c>
      <c r="F1227" s="54"/>
    </row>
    <row r="1228" spans="2:6">
      <c r="B1228" s="15" t="s">
        <v>605</v>
      </c>
      <c r="C1228" s="16" t="s">
        <v>606</v>
      </c>
      <c r="D1228" s="54"/>
      <c r="E1228" s="54">
        <v>1</v>
      </c>
      <c r="F1228" s="54"/>
    </row>
    <row r="1229" spans="2:6">
      <c r="B1229" s="15" t="s">
        <v>617</v>
      </c>
      <c r="C1229" s="16" t="s">
        <v>618</v>
      </c>
      <c r="D1229" s="54"/>
      <c r="E1229" s="54">
        <v>1</v>
      </c>
      <c r="F1229" s="54"/>
    </row>
    <row r="1230" spans="2:6">
      <c r="B1230" s="15" t="s">
        <v>659</v>
      </c>
      <c r="C1230" s="16" t="s">
        <v>660</v>
      </c>
      <c r="D1230" s="54"/>
      <c r="E1230" s="54">
        <v>1</v>
      </c>
      <c r="F1230" s="54"/>
    </row>
    <row r="1231" spans="2:6">
      <c r="B1231" s="15" t="s">
        <v>663</v>
      </c>
      <c r="C1231" s="16" t="s">
        <v>664</v>
      </c>
      <c r="D1231" s="54"/>
      <c r="E1231" s="54">
        <v>1</v>
      </c>
      <c r="F1231" s="54"/>
    </row>
    <row r="1232" spans="2:6">
      <c r="B1232" s="15" t="s">
        <v>667</v>
      </c>
      <c r="C1232" s="16" t="s">
        <v>668</v>
      </c>
      <c r="D1232" s="54"/>
      <c r="E1232" s="54">
        <v>1</v>
      </c>
      <c r="F1232" s="54"/>
    </row>
    <row r="1233" spans="2:6" ht="22.5">
      <c r="B1233" s="15" t="s">
        <v>675</v>
      </c>
      <c r="C1233" s="16" t="s">
        <v>676</v>
      </c>
      <c r="D1233" s="54"/>
      <c r="E1233" s="54">
        <v>1</v>
      </c>
      <c r="F1233" s="54"/>
    </row>
    <row r="1234" spans="2:6">
      <c r="B1234" s="15" t="s">
        <v>687</v>
      </c>
      <c r="C1234" s="16" t="s">
        <v>688</v>
      </c>
      <c r="D1234" s="54"/>
      <c r="E1234" s="54">
        <v>1</v>
      </c>
      <c r="F1234" s="54"/>
    </row>
    <row r="1235" spans="2:6">
      <c r="B1235" s="59" t="s">
        <v>554</v>
      </c>
      <c r="C1235" s="55" t="s">
        <v>555</v>
      </c>
      <c r="D1235" s="54"/>
      <c r="E1235" s="54">
        <v>1</v>
      </c>
      <c r="F1235" s="54"/>
    </row>
    <row r="1236" spans="2:6">
      <c r="B1236" s="15" t="s">
        <v>459</v>
      </c>
      <c r="C1236" s="16" t="s">
        <v>460</v>
      </c>
      <c r="D1236" s="54"/>
      <c r="E1236" s="54">
        <v>1</v>
      </c>
      <c r="F1236" s="54"/>
    </row>
    <row r="1237" spans="2:6">
      <c r="B1237" s="59" t="s">
        <v>1072</v>
      </c>
      <c r="C1237" s="16" t="s">
        <v>1073</v>
      </c>
      <c r="D1237" s="54"/>
      <c r="E1237" s="54">
        <v>1</v>
      </c>
      <c r="F1237" s="54"/>
    </row>
    <row r="1238" spans="2:6">
      <c r="B1238" s="59" t="s">
        <v>1076</v>
      </c>
      <c r="C1238" s="55" t="s">
        <v>1077</v>
      </c>
      <c r="D1238" s="54"/>
      <c r="E1238" s="54">
        <v>1</v>
      </c>
      <c r="F1238" s="54"/>
    </row>
    <row r="1239" spans="2:6">
      <c r="B1239" s="59" t="s">
        <v>4545</v>
      </c>
      <c r="C1239" s="55" t="s">
        <v>4546</v>
      </c>
      <c r="D1239" s="54"/>
      <c r="E1239" s="54">
        <v>1</v>
      </c>
      <c r="F1239" s="54"/>
    </row>
    <row r="1240" spans="2:6">
      <c r="B1240" s="59" t="s">
        <v>4551</v>
      </c>
      <c r="C1240" s="25" t="s">
        <v>4552</v>
      </c>
      <c r="D1240" s="54"/>
      <c r="E1240" s="54">
        <v>1</v>
      </c>
      <c r="F1240" s="54"/>
    </row>
    <row r="1241" spans="2:6">
      <c r="B1241" s="59" t="s">
        <v>4547</v>
      </c>
      <c r="C1241" s="16" t="s">
        <v>4548</v>
      </c>
      <c r="D1241" s="54"/>
      <c r="E1241" s="54">
        <v>1</v>
      </c>
      <c r="F1241" s="54"/>
    </row>
    <row r="1242" spans="2:6">
      <c r="B1242" s="59" t="s">
        <v>4565</v>
      </c>
      <c r="C1242" s="16" t="s">
        <v>4566</v>
      </c>
      <c r="D1242" s="54"/>
      <c r="E1242" s="54">
        <v>1</v>
      </c>
      <c r="F1242" s="54"/>
    </row>
    <row r="1243" spans="2:6">
      <c r="B1243" s="59" t="s">
        <v>4627</v>
      </c>
      <c r="C1243" s="25" t="s">
        <v>4628</v>
      </c>
      <c r="D1243" s="54"/>
      <c r="E1243" s="54">
        <v>1</v>
      </c>
      <c r="F1243" s="54"/>
    </row>
    <row r="1244" spans="2:6">
      <c r="B1244" s="59" t="s">
        <v>4595</v>
      </c>
      <c r="C1244" s="92" t="s">
        <v>4596</v>
      </c>
      <c r="D1244" s="54"/>
      <c r="E1244" s="54">
        <v>1</v>
      </c>
      <c r="F1244" s="54"/>
    </row>
    <row r="1245" spans="2:6">
      <c r="B1245" s="59" t="s">
        <v>4678</v>
      </c>
      <c r="C1245" s="55" t="s">
        <v>4679</v>
      </c>
      <c r="D1245" s="54"/>
      <c r="E1245" s="54">
        <v>1</v>
      </c>
      <c r="F1245" s="54"/>
    </row>
    <row r="1246" spans="2:6">
      <c r="B1246" s="59" t="s">
        <v>4680</v>
      </c>
      <c r="C1246" s="55" t="s">
        <v>4681</v>
      </c>
      <c r="D1246" s="54"/>
      <c r="E1246" s="54">
        <v>1</v>
      </c>
      <c r="F1246" s="54"/>
    </row>
    <row r="1247" spans="2:6">
      <c r="B1247" s="59" t="s">
        <v>4682</v>
      </c>
      <c r="C1247" s="55" t="s">
        <v>4683</v>
      </c>
      <c r="D1247" s="54"/>
      <c r="E1247" s="54">
        <v>1</v>
      </c>
      <c r="F1247" s="54"/>
    </row>
    <row r="1248" spans="2:6">
      <c r="B1248" s="15" t="s">
        <v>4705</v>
      </c>
      <c r="C1248" s="16" t="s">
        <v>4706</v>
      </c>
      <c r="D1248" s="54"/>
      <c r="E1248" s="54">
        <v>1</v>
      </c>
      <c r="F1248" s="54"/>
    </row>
    <row r="1249" spans="2:6">
      <c r="B1249" s="59" t="s">
        <v>4743</v>
      </c>
      <c r="C1249" s="55" t="s">
        <v>4744</v>
      </c>
      <c r="D1249" s="54"/>
      <c r="E1249" s="54">
        <v>1</v>
      </c>
      <c r="F1249" s="54"/>
    </row>
    <row r="1250" spans="2:6">
      <c r="B1250" s="15" t="s">
        <v>4747</v>
      </c>
      <c r="C1250" s="16" t="s">
        <v>4748</v>
      </c>
      <c r="D1250" s="54"/>
      <c r="E1250" s="54">
        <v>1</v>
      </c>
      <c r="F1250" s="54"/>
    </row>
    <row r="1251" spans="2:6">
      <c r="B1251" s="59" t="s">
        <v>4766</v>
      </c>
      <c r="C1251" s="136" t="s">
        <v>4767</v>
      </c>
      <c r="D1251" s="54"/>
      <c r="E1251" s="54">
        <v>1</v>
      </c>
      <c r="F1251" s="54"/>
    </row>
    <row r="1252" spans="2:6">
      <c r="B1252" s="15" t="s">
        <v>4775</v>
      </c>
      <c r="C1252" s="16" t="s">
        <v>4776</v>
      </c>
      <c r="D1252" s="54"/>
      <c r="E1252" s="54">
        <v>1</v>
      </c>
      <c r="F1252" s="54"/>
    </row>
    <row r="1253" spans="2:6">
      <c r="B1253" s="59" t="s">
        <v>4784</v>
      </c>
      <c r="C1253" s="55" t="s">
        <v>6965</v>
      </c>
      <c r="D1253" s="54"/>
      <c r="E1253" s="54">
        <v>1</v>
      </c>
      <c r="F1253" s="54"/>
    </row>
    <row r="1254" spans="2:6">
      <c r="B1254" s="59" t="s">
        <v>4786</v>
      </c>
      <c r="C1254" s="55" t="s">
        <v>4787</v>
      </c>
      <c r="D1254" s="54"/>
      <c r="E1254" s="54">
        <v>1</v>
      </c>
      <c r="F1254" s="54"/>
    </row>
    <row r="1255" spans="2:6">
      <c r="B1255" s="15" t="s">
        <v>4792</v>
      </c>
      <c r="C1255" s="16" t="s">
        <v>4793</v>
      </c>
      <c r="D1255" s="54"/>
      <c r="E1255" s="54">
        <v>1</v>
      </c>
      <c r="F1255" s="54"/>
    </row>
    <row r="1256" spans="2:6">
      <c r="B1256" s="15" t="s">
        <v>4800</v>
      </c>
      <c r="C1256" s="16" t="s">
        <v>4801</v>
      </c>
      <c r="D1256" s="54"/>
      <c r="E1256" s="54">
        <v>1</v>
      </c>
      <c r="F1256" s="54"/>
    </row>
    <row r="1257" spans="2:6">
      <c r="B1257" s="59" t="s">
        <v>4935</v>
      </c>
      <c r="C1257" s="16" t="s">
        <v>4936</v>
      </c>
      <c r="D1257" s="54"/>
      <c r="E1257" s="54">
        <v>1</v>
      </c>
      <c r="F1257" s="54"/>
    </row>
    <row r="1258" spans="2:6">
      <c r="B1258" s="92" t="s">
        <v>4937</v>
      </c>
      <c r="C1258" s="92" t="s">
        <v>4938</v>
      </c>
      <c r="D1258" s="54"/>
      <c r="E1258" s="54">
        <v>1</v>
      </c>
      <c r="F1258" s="54"/>
    </row>
    <row r="1259" spans="2:6" ht="33.75">
      <c r="B1259" s="237"/>
      <c r="C1259" s="141" t="s">
        <v>6850</v>
      </c>
      <c r="D1259" s="77" t="s">
        <v>6851</v>
      </c>
      <c r="E1259" s="77" t="s">
        <v>6852</v>
      </c>
      <c r="F1259" s="78" t="s">
        <v>6853</v>
      </c>
    </row>
    <row r="1260" spans="2:6">
      <c r="B1260" s="266" t="s">
        <v>7055</v>
      </c>
      <c r="C1260" s="239" t="s">
        <v>7056</v>
      </c>
      <c r="D1260" s="82">
        <v>42170</v>
      </c>
      <c r="E1260" s="83"/>
      <c r="F1260" s="84">
        <v>42170</v>
      </c>
    </row>
    <row r="1261" spans="2:6">
      <c r="B1261" s="140" t="s">
        <v>6856</v>
      </c>
      <c r="C1261" s="141" t="s">
        <v>6857</v>
      </c>
      <c r="D1261" s="77" t="s">
        <v>6858</v>
      </c>
      <c r="E1261" s="77" t="s">
        <v>6859</v>
      </c>
      <c r="F1261" s="77" t="s">
        <v>6860</v>
      </c>
    </row>
    <row r="1262" spans="2:6">
      <c r="B1262" s="59" t="s">
        <v>6</v>
      </c>
      <c r="C1262" s="136" t="s">
        <v>7</v>
      </c>
      <c r="D1262" s="54"/>
      <c r="E1262" s="54">
        <v>1</v>
      </c>
      <c r="F1262" s="54"/>
    </row>
    <row r="1263" spans="2:6">
      <c r="B1263" s="59" t="s">
        <v>36</v>
      </c>
      <c r="C1263" s="25" t="s">
        <v>37</v>
      </c>
      <c r="D1263" s="54"/>
      <c r="E1263" s="54">
        <v>1</v>
      </c>
      <c r="F1263" s="54"/>
    </row>
    <row r="1264" spans="2:6">
      <c r="B1264" s="59" t="s">
        <v>52</v>
      </c>
      <c r="C1264" s="25" t="s">
        <v>53</v>
      </c>
      <c r="D1264" s="54"/>
      <c r="E1264" s="54">
        <v>1</v>
      </c>
      <c r="F1264" s="54"/>
    </row>
    <row r="1265" spans="2:6">
      <c r="B1265" s="59" t="s">
        <v>68</v>
      </c>
      <c r="C1265" s="25" t="s">
        <v>69</v>
      </c>
      <c r="D1265" s="54"/>
      <c r="E1265" s="54">
        <v>1</v>
      </c>
      <c r="F1265" s="54"/>
    </row>
    <row r="1266" spans="2:6">
      <c r="B1266" s="59" t="s">
        <v>84</v>
      </c>
      <c r="C1266" s="92" t="s">
        <v>85</v>
      </c>
      <c r="D1266" s="54"/>
      <c r="E1266" s="54">
        <v>1</v>
      </c>
      <c r="F1266" s="54"/>
    </row>
    <row r="1267" spans="2:6">
      <c r="B1267" s="59" t="s">
        <v>86</v>
      </c>
      <c r="C1267" s="25" t="s">
        <v>87</v>
      </c>
      <c r="D1267" s="54"/>
      <c r="E1267" s="54">
        <v>1</v>
      </c>
      <c r="F1267" s="54"/>
    </row>
    <row r="1268" spans="2:6">
      <c r="B1268" s="59" t="s">
        <v>96</v>
      </c>
      <c r="C1268" s="25" t="s">
        <v>97</v>
      </c>
      <c r="D1268" s="54"/>
      <c r="E1268" s="54">
        <v>1</v>
      </c>
      <c r="F1268" s="54"/>
    </row>
    <row r="1269" spans="2:6">
      <c r="B1269" s="59" t="s">
        <v>120</v>
      </c>
      <c r="C1269" s="25" t="s">
        <v>121</v>
      </c>
      <c r="D1269" s="54"/>
      <c r="E1269" s="54">
        <v>1</v>
      </c>
      <c r="F1269" s="54"/>
    </row>
    <row r="1270" spans="2:6">
      <c r="B1270" s="59" t="s">
        <v>60</v>
      </c>
      <c r="C1270" s="25" t="s">
        <v>61</v>
      </c>
      <c r="D1270" s="54"/>
      <c r="E1270" s="54">
        <v>1</v>
      </c>
      <c r="F1270" s="54"/>
    </row>
    <row r="1271" spans="2:6">
      <c r="B1271" s="59" t="s">
        <v>595</v>
      </c>
      <c r="C1271" s="25" t="s">
        <v>596</v>
      </c>
      <c r="D1271" s="54"/>
      <c r="E1271" s="54">
        <v>1</v>
      </c>
      <c r="F1271" s="54"/>
    </row>
    <row r="1272" spans="2:6">
      <c r="B1272" s="22" t="s">
        <v>605</v>
      </c>
      <c r="C1272" s="25" t="s">
        <v>606</v>
      </c>
      <c r="D1272" s="54"/>
      <c r="E1272" s="54">
        <v>1</v>
      </c>
      <c r="F1272" s="54"/>
    </row>
    <row r="1273" spans="2:6">
      <c r="B1273" s="22" t="s">
        <v>617</v>
      </c>
      <c r="C1273" s="25" t="s">
        <v>618</v>
      </c>
      <c r="D1273" s="54"/>
      <c r="E1273" s="54">
        <v>1</v>
      </c>
      <c r="F1273" s="54"/>
    </row>
    <row r="1274" spans="2:6">
      <c r="B1274" s="22" t="s">
        <v>659</v>
      </c>
      <c r="C1274" s="25" t="s">
        <v>660</v>
      </c>
      <c r="D1274" s="54"/>
      <c r="E1274" s="54">
        <v>1</v>
      </c>
      <c r="F1274" s="54"/>
    </row>
    <row r="1275" spans="2:6">
      <c r="B1275" s="22" t="s">
        <v>663</v>
      </c>
      <c r="C1275" s="25" t="s">
        <v>664</v>
      </c>
      <c r="D1275" s="54"/>
      <c r="E1275" s="54">
        <v>1</v>
      </c>
      <c r="F1275" s="54"/>
    </row>
    <row r="1276" spans="2:6">
      <c r="B1276" s="22" t="s">
        <v>667</v>
      </c>
      <c r="C1276" s="25" t="s">
        <v>668</v>
      </c>
      <c r="D1276" s="54"/>
      <c r="E1276" s="54">
        <v>1</v>
      </c>
      <c r="F1276" s="54"/>
    </row>
    <row r="1277" spans="2:6" ht="22.5">
      <c r="B1277" s="22" t="s">
        <v>675</v>
      </c>
      <c r="C1277" s="25" t="s">
        <v>676</v>
      </c>
      <c r="D1277" s="54"/>
      <c r="E1277" s="54">
        <v>1</v>
      </c>
      <c r="F1277" s="54"/>
    </row>
    <row r="1278" spans="2:6">
      <c r="B1278" s="22" t="s">
        <v>687</v>
      </c>
      <c r="C1278" s="25" t="s">
        <v>688</v>
      </c>
      <c r="D1278" s="54"/>
      <c r="E1278" s="54">
        <v>1</v>
      </c>
      <c r="F1278" s="54"/>
    </row>
    <row r="1279" spans="2:6">
      <c r="B1279" s="59" t="s">
        <v>554</v>
      </c>
      <c r="C1279" s="55" t="s">
        <v>555</v>
      </c>
      <c r="D1279" s="54"/>
      <c r="E1279" s="54">
        <v>1</v>
      </c>
      <c r="F1279" s="54"/>
    </row>
    <row r="1280" spans="2:6">
      <c r="B1280" s="22" t="s">
        <v>459</v>
      </c>
      <c r="C1280" s="25" t="s">
        <v>460</v>
      </c>
      <c r="D1280" s="54"/>
      <c r="E1280" s="54">
        <v>1</v>
      </c>
      <c r="F1280" s="54"/>
    </row>
    <row r="1281" spans="2:6">
      <c r="B1281" s="59" t="s">
        <v>1072</v>
      </c>
      <c r="C1281" s="25" t="s">
        <v>1073</v>
      </c>
      <c r="D1281" s="54"/>
      <c r="E1281" s="54">
        <v>1</v>
      </c>
      <c r="F1281" s="54"/>
    </row>
    <row r="1282" spans="2:6">
      <c r="B1282" s="59" t="s">
        <v>1076</v>
      </c>
      <c r="C1282" s="55" t="s">
        <v>1077</v>
      </c>
      <c r="D1282" s="54"/>
      <c r="E1282" s="54">
        <v>1</v>
      </c>
      <c r="F1282" s="54"/>
    </row>
    <row r="1283" spans="2:6">
      <c r="B1283" s="59" t="s">
        <v>4545</v>
      </c>
      <c r="C1283" s="55" t="s">
        <v>4546</v>
      </c>
      <c r="D1283" s="54"/>
      <c r="E1283" s="54">
        <v>1</v>
      </c>
      <c r="F1283" s="54"/>
    </row>
    <row r="1284" spans="2:6">
      <c r="B1284" s="59" t="s">
        <v>4551</v>
      </c>
      <c r="C1284" s="25" t="s">
        <v>4552</v>
      </c>
      <c r="D1284" s="54"/>
      <c r="E1284" s="54">
        <v>1</v>
      </c>
      <c r="F1284" s="54"/>
    </row>
    <row r="1285" spans="2:6">
      <c r="B1285" s="59" t="s">
        <v>4547</v>
      </c>
      <c r="C1285" s="25" t="s">
        <v>4548</v>
      </c>
      <c r="D1285" s="54"/>
      <c r="E1285" s="54">
        <v>1</v>
      </c>
      <c r="F1285" s="54"/>
    </row>
    <row r="1286" spans="2:6">
      <c r="B1286" s="59" t="s">
        <v>4565</v>
      </c>
      <c r="C1286" s="25" t="s">
        <v>4566</v>
      </c>
      <c r="D1286" s="54"/>
      <c r="E1286" s="54">
        <v>1</v>
      </c>
      <c r="F1286" s="54"/>
    </row>
    <row r="1287" spans="2:6">
      <c r="B1287" s="59" t="s">
        <v>4627</v>
      </c>
      <c r="C1287" s="25" t="s">
        <v>4628</v>
      </c>
      <c r="D1287" s="54"/>
      <c r="E1287" s="54">
        <v>1</v>
      </c>
      <c r="F1287" s="54"/>
    </row>
    <row r="1288" spans="2:6">
      <c r="B1288" s="59" t="s">
        <v>4595</v>
      </c>
      <c r="C1288" s="92" t="s">
        <v>4596</v>
      </c>
      <c r="D1288" s="54"/>
      <c r="E1288" s="54">
        <v>1</v>
      </c>
      <c r="F1288" s="54"/>
    </row>
    <row r="1289" spans="2:6">
      <c r="B1289" s="59" t="s">
        <v>4678</v>
      </c>
      <c r="C1289" s="55" t="s">
        <v>4679</v>
      </c>
      <c r="D1289" s="54"/>
      <c r="E1289" s="54">
        <v>1</v>
      </c>
      <c r="F1289" s="54"/>
    </row>
    <row r="1290" spans="2:6">
      <c r="B1290" s="59" t="s">
        <v>4680</v>
      </c>
      <c r="C1290" s="55" t="s">
        <v>4681</v>
      </c>
      <c r="D1290" s="54"/>
      <c r="E1290" s="54">
        <v>1</v>
      </c>
      <c r="F1290" s="54"/>
    </row>
    <row r="1291" spans="2:6">
      <c r="B1291" s="59" t="s">
        <v>4682</v>
      </c>
      <c r="C1291" s="55" t="s">
        <v>4683</v>
      </c>
      <c r="D1291" s="54"/>
      <c r="E1291" s="54">
        <v>1</v>
      </c>
      <c r="F1291" s="54"/>
    </row>
    <row r="1292" spans="2:6">
      <c r="B1292" s="22" t="s">
        <v>4705</v>
      </c>
      <c r="C1292" s="25" t="s">
        <v>4706</v>
      </c>
      <c r="D1292" s="54"/>
      <c r="E1292" s="54">
        <v>1</v>
      </c>
      <c r="F1292" s="54"/>
    </row>
    <row r="1293" spans="2:6">
      <c r="B1293" s="59" t="s">
        <v>4743</v>
      </c>
      <c r="C1293" s="55" t="s">
        <v>4744</v>
      </c>
      <c r="D1293" s="54"/>
      <c r="E1293" s="54">
        <v>1</v>
      </c>
      <c r="F1293" s="54"/>
    </row>
    <row r="1294" spans="2:6">
      <c r="B1294" s="22" t="s">
        <v>4747</v>
      </c>
      <c r="C1294" s="25" t="s">
        <v>4748</v>
      </c>
      <c r="D1294" s="54"/>
      <c r="E1294" s="54">
        <v>1</v>
      </c>
      <c r="F1294" s="54"/>
    </row>
    <row r="1295" spans="2:6">
      <c r="B1295" s="59" t="s">
        <v>4766</v>
      </c>
      <c r="C1295" s="136" t="s">
        <v>4767</v>
      </c>
      <c r="D1295" s="54"/>
      <c r="E1295" s="54">
        <v>1</v>
      </c>
      <c r="F1295" s="54"/>
    </row>
    <row r="1296" spans="2:6">
      <c r="B1296" s="22" t="s">
        <v>4775</v>
      </c>
      <c r="C1296" s="25" t="s">
        <v>4776</v>
      </c>
      <c r="D1296" s="54"/>
      <c r="E1296" s="54">
        <v>1</v>
      </c>
      <c r="F1296" s="54"/>
    </row>
    <row r="1297" spans="2:6">
      <c r="B1297" s="59" t="s">
        <v>4784</v>
      </c>
      <c r="C1297" s="55" t="s">
        <v>6965</v>
      </c>
      <c r="D1297" s="54"/>
      <c r="E1297" s="54">
        <v>1</v>
      </c>
      <c r="F1297" s="54"/>
    </row>
    <row r="1298" spans="2:6">
      <c r="B1298" s="59" t="s">
        <v>4786</v>
      </c>
      <c r="C1298" s="55" t="s">
        <v>4787</v>
      </c>
      <c r="D1298" s="54"/>
      <c r="E1298" s="54">
        <v>1</v>
      </c>
      <c r="F1298" s="54"/>
    </row>
    <row r="1299" spans="2:6">
      <c r="B1299" s="22" t="s">
        <v>4792</v>
      </c>
      <c r="C1299" s="25" t="s">
        <v>4793</v>
      </c>
      <c r="D1299" s="54"/>
      <c r="E1299" s="54">
        <v>1</v>
      </c>
      <c r="F1299" s="54"/>
    </row>
    <row r="1300" spans="2:6">
      <c r="B1300" s="22" t="s">
        <v>4800</v>
      </c>
      <c r="C1300" s="25" t="s">
        <v>4801</v>
      </c>
      <c r="D1300" s="54"/>
      <c r="E1300" s="54">
        <v>1</v>
      </c>
      <c r="F1300" s="54"/>
    </row>
    <row r="1301" spans="2:6">
      <c r="B1301" s="59" t="s">
        <v>4935</v>
      </c>
      <c r="C1301" s="25" t="s">
        <v>4936</v>
      </c>
      <c r="D1301" s="54"/>
      <c r="E1301" s="54">
        <v>1</v>
      </c>
      <c r="F1301" s="54"/>
    </row>
    <row r="1302" spans="2:6">
      <c r="B1302" s="98" t="s">
        <v>4937</v>
      </c>
      <c r="C1302" s="92" t="s">
        <v>4938</v>
      </c>
      <c r="D1302" s="54"/>
      <c r="E1302" s="54">
        <v>1</v>
      </c>
      <c r="F1302" s="54"/>
    </row>
    <row r="1303" spans="2:6" ht="33.75">
      <c r="B1303" s="237"/>
      <c r="C1303" s="141" t="s">
        <v>6850</v>
      </c>
      <c r="D1303" s="77" t="s">
        <v>6851</v>
      </c>
      <c r="E1303" s="77" t="s">
        <v>6852</v>
      </c>
      <c r="F1303" s="78" t="s">
        <v>6853</v>
      </c>
    </row>
    <row r="1304" spans="2:6">
      <c r="B1304" s="266" t="s">
        <v>7057</v>
      </c>
      <c r="C1304" s="239" t="s">
        <v>7058</v>
      </c>
      <c r="D1304" s="82">
        <v>58760</v>
      </c>
      <c r="E1304" s="83"/>
      <c r="F1304" s="84">
        <v>58760</v>
      </c>
    </row>
    <row r="1305" spans="2:6">
      <c r="B1305" s="140" t="s">
        <v>6856</v>
      </c>
      <c r="C1305" s="141" t="s">
        <v>6857</v>
      </c>
      <c r="D1305" s="77" t="s">
        <v>6858</v>
      </c>
      <c r="E1305" s="77" t="s">
        <v>6859</v>
      </c>
      <c r="F1305" s="77" t="s">
        <v>6860</v>
      </c>
    </row>
    <row r="1306" spans="2:6">
      <c r="B1306" s="59" t="s">
        <v>6</v>
      </c>
      <c r="C1306" s="136" t="s">
        <v>7</v>
      </c>
      <c r="D1306" s="54"/>
      <c r="E1306" s="54">
        <v>1</v>
      </c>
      <c r="F1306" s="54"/>
    </row>
    <row r="1307" spans="2:6">
      <c r="B1307" s="59" t="s">
        <v>36</v>
      </c>
      <c r="C1307" s="25" t="s">
        <v>37</v>
      </c>
      <c r="D1307" s="54"/>
      <c r="E1307" s="54">
        <v>1</v>
      </c>
      <c r="F1307" s="54"/>
    </row>
    <row r="1308" spans="2:6">
      <c r="B1308" s="59" t="s">
        <v>52</v>
      </c>
      <c r="C1308" s="25" t="s">
        <v>53</v>
      </c>
      <c r="D1308" s="54"/>
      <c r="E1308" s="54">
        <v>1</v>
      </c>
      <c r="F1308" s="54"/>
    </row>
    <row r="1309" spans="2:6">
      <c r="B1309" s="59" t="s">
        <v>68</v>
      </c>
      <c r="C1309" s="25" t="s">
        <v>69</v>
      </c>
      <c r="D1309" s="54"/>
      <c r="E1309" s="54">
        <v>1</v>
      </c>
      <c r="F1309" s="54"/>
    </row>
    <row r="1310" spans="2:6">
      <c r="B1310" s="59" t="s">
        <v>84</v>
      </c>
      <c r="C1310" s="92" t="s">
        <v>85</v>
      </c>
      <c r="D1310" s="54"/>
      <c r="E1310" s="54">
        <v>1</v>
      </c>
      <c r="F1310" s="54"/>
    </row>
    <row r="1311" spans="2:6">
      <c r="B1311" s="59" t="s">
        <v>86</v>
      </c>
      <c r="C1311" s="25" t="s">
        <v>87</v>
      </c>
      <c r="D1311" s="54"/>
      <c r="E1311" s="54">
        <v>1</v>
      </c>
      <c r="F1311" s="54"/>
    </row>
    <row r="1312" spans="2:6">
      <c r="B1312" s="59" t="s">
        <v>96</v>
      </c>
      <c r="C1312" s="25" t="s">
        <v>97</v>
      </c>
      <c r="D1312" s="54"/>
      <c r="E1312" s="54">
        <v>1</v>
      </c>
      <c r="F1312" s="54"/>
    </row>
    <row r="1313" spans="2:6">
      <c r="B1313" s="59" t="s">
        <v>120</v>
      </c>
      <c r="C1313" s="25" t="s">
        <v>121</v>
      </c>
      <c r="D1313" s="54"/>
      <c r="E1313" s="54">
        <v>1</v>
      </c>
      <c r="F1313" s="54"/>
    </row>
    <row r="1314" spans="2:6">
      <c r="B1314" s="59" t="s">
        <v>60</v>
      </c>
      <c r="C1314" s="25" t="s">
        <v>61</v>
      </c>
      <c r="D1314" s="54"/>
      <c r="E1314" s="54">
        <v>1</v>
      </c>
      <c r="F1314" s="54"/>
    </row>
    <row r="1315" spans="2:6">
      <c r="B1315" s="59" t="s">
        <v>595</v>
      </c>
      <c r="C1315" s="25" t="s">
        <v>596</v>
      </c>
      <c r="D1315" s="54"/>
      <c r="E1315" s="54">
        <v>1</v>
      </c>
      <c r="F1315" s="54"/>
    </row>
    <row r="1316" spans="2:6">
      <c r="B1316" s="22" t="s">
        <v>605</v>
      </c>
      <c r="C1316" s="25" t="s">
        <v>606</v>
      </c>
      <c r="D1316" s="54"/>
      <c r="E1316" s="54">
        <v>1</v>
      </c>
      <c r="F1316" s="54"/>
    </row>
    <row r="1317" spans="2:6">
      <c r="B1317" s="22" t="s">
        <v>617</v>
      </c>
      <c r="C1317" s="25" t="s">
        <v>618</v>
      </c>
      <c r="D1317" s="54"/>
      <c r="E1317" s="54">
        <v>1</v>
      </c>
      <c r="F1317" s="54"/>
    </row>
    <row r="1318" spans="2:6">
      <c r="B1318" s="22" t="s">
        <v>659</v>
      </c>
      <c r="C1318" s="25" t="s">
        <v>660</v>
      </c>
      <c r="D1318" s="54"/>
      <c r="E1318" s="54">
        <v>1</v>
      </c>
      <c r="F1318" s="54"/>
    </row>
    <row r="1319" spans="2:6">
      <c r="B1319" s="22" t="s">
        <v>663</v>
      </c>
      <c r="C1319" s="25" t="s">
        <v>664</v>
      </c>
      <c r="D1319" s="54"/>
      <c r="E1319" s="54">
        <v>1</v>
      </c>
      <c r="F1319" s="54"/>
    </row>
    <row r="1320" spans="2:6">
      <c r="B1320" s="22" t="s">
        <v>667</v>
      </c>
      <c r="C1320" s="25" t="s">
        <v>668</v>
      </c>
      <c r="D1320" s="54"/>
      <c r="E1320" s="54">
        <v>1</v>
      </c>
      <c r="F1320" s="54"/>
    </row>
    <row r="1321" spans="2:6" ht="22.5">
      <c r="B1321" s="22" t="s">
        <v>675</v>
      </c>
      <c r="C1321" s="25" t="s">
        <v>676</v>
      </c>
      <c r="D1321" s="54"/>
      <c r="E1321" s="54">
        <v>1</v>
      </c>
      <c r="F1321" s="54"/>
    </row>
    <row r="1322" spans="2:6">
      <c r="B1322" s="22" t="s">
        <v>687</v>
      </c>
      <c r="C1322" s="25" t="s">
        <v>688</v>
      </c>
      <c r="D1322" s="54"/>
      <c r="E1322" s="54">
        <v>1</v>
      </c>
      <c r="F1322" s="54"/>
    </row>
    <row r="1323" spans="2:6">
      <c r="B1323" s="54" t="s">
        <v>709</v>
      </c>
      <c r="C1323" s="25" t="s">
        <v>710</v>
      </c>
      <c r="D1323" s="54"/>
      <c r="E1323" s="54">
        <v>1</v>
      </c>
      <c r="F1323" s="54"/>
    </row>
    <row r="1324" spans="2:6">
      <c r="B1324" s="59" t="s">
        <v>554</v>
      </c>
      <c r="C1324" s="55" t="s">
        <v>555</v>
      </c>
      <c r="D1324" s="54"/>
      <c r="E1324" s="54">
        <v>1</v>
      </c>
      <c r="F1324" s="54"/>
    </row>
    <row r="1325" spans="2:6">
      <c r="B1325" s="22" t="s">
        <v>459</v>
      </c>
      <c r="C1325" s="25" t="s">
        <v>460</v>
      </c>
      <c r="D1325" s="54"/>
      <c r="E1325" s="54">
        <v>1</v>
      </c>
      <c r="F1325" s="54"/>
    </row>
    <row r="1326" spans="2:6">
      <c r="B1326" s="22" t="s">
        <v>469</v>
      </c>
      <c r="C1326" s="25" t="s">
        <v>470</v>
      </c>
      <c r="D1326" s="54"/>
      <c r="E1326" s="54">
        <v>1</v>
      </c>
      <c r="F1326" s="54"/>
    </row>
    <row r="1327" spans="2:6">
      <c r="B1327" s="22" t="s">
        <v>869</v>
      </c>
      <c r="C1327" s="25" t="s">
        <v>870</v>
      </c>
      <c r="D1327" s="54"/>
      <c r="E1327" s="54">
        <v>1</v>
      </c>
      <c r="F1327" s="54"/>
    </row>
    <row r="1328" spans="2:6">
      <c r="B1328" s="59" t="s">
        <v>1072</v>
      </c>
      <c r="C1328" s="25" t="s">
        <v>1073</v>
      </c>
      <c r="D1328" s="54"/>
      <c r="E1328" s="54">
        <v>1</v>
      </c>
      <c r="F1328" s="54"/>
    </row>
    <row r="1329" spans="2:6">
      <c r="B1329" s="59" t="s">
        <v>1076</v>
      </c>
      <c r="C1329" s="55" t="s">
        <v>1077</v>
      </c>
      <c r="D1329" s="54"/>
      <c r="E1329" s="54">
        <v>1</v>
      </c>
      <c r="F1329" s="54"/>
    </row>
    <row r="1330" spans="2:6">
      <c r="B1330" s="22" t="s">
        <v>2743</v>
      </c>
      <c r="C1330" s="25" t="s">
        <v>2744</v>
      </c>
      <c r="D1330" s="54"/>
      <c r="E1330" s="54">
        <v>1</v>
      </c>
      <c r="F1330" s="54"/>
    </row>
    <row r="1331" spans="2:6">
      <c r="B1331" s="22" t="s">
        <v>2761</v>
      </c>
      <c r="C1331" s="25" t="s">
        <v>2762</v>
      </c>
      <c r="D1331" s="54"/>
      <c r="E1331" s="54">
        <v>1</v>
      </c>
      <c r="F1331" s="54"/>
    </row>
    <row r="1332" spans="2:6">
      <c r="B1332" s="59" t="s">
        <v>4545</v>
      </c>
      <c r="C1332" s="55" t="s">
        <v>4546</v>
      </c>
      <c r="D1332" s="54"/>
      <c r="E1332" s="54">
        <v>1</v>
      </c>
      <c r="F1332" s="54"/>
    </row>
    <row r="1333" spans="2:6">
      <c r="B1333" s="59" t="s">
        <v>4551</v>
      </c>
      <c r="C1333" s="25" t="s">
        <v>4552</v>
      </c>
      <c r="D1333" s="54"/>
      <c r="E1333" s="54">
        <v>1</v>
      </c>
      <c r="F1333" s="54"/>
    </row>
    <row r="1334" spans="2:6">
      <c r="B1334" s="59" t="s">
        <v>4547</v>
      </c>
      <c r="C1334" s="25" t="s">
        <v>4548</v>
      </c>
      <c r="D1334" s="54"/>
      <c r="E1334" s="54">
        <v>1</v>
      </c>
      <c r="F1334" s="54"/>
    </row>
    <row r="1335" spans="2:6">
      <c r="B1335" s="59" t="s">
        <v>4565</v>
      </c>
      <c r="C1335" s="25" t="s">
        <v>4566</v>
      </c>
      <c r="D1335" s="54"/>
      <c r="E1335" s="54">
        <v>1</v>
      </c>
      <c r="F1335" s="54"/>
    </row>
    <row r="1336" spans="2:6">
      <c r="B1336" s="59" t="s">
        <v>4627</v>
      </c>
      <c r="C1336" s="25" t="s">
        <v>4628</v>
      </c>
      <c r="D1336" s="54"/>
      <c r="E1336" s="54">
        <v>1</v>
      </c>
      <c r="F1336" s="54"/>
    </row>
    <row r="1337" spans="2:6">
      <c r="B1337" s="59" t="s">
        <v>4595</v>
      </c>
      <c r="C1337" s="92" t="s">
        <v>4596</v>
      </c>
      <c r="D1337" s="54"/>
      <c r="E1337" s="54">
        <v>1</v>
      </c>
      <c r="F1337" s="54"/>
    </row>
    <row r="1338" spans="2:6">
      <c r="B1338" s="59" t="s">
        <v>4678</v>
      </c>
      <c r="C1338" s="55" t="s">
        <v>4679</v>
      </c>
      <c r="D1338" s="54"/>
      <c r="E1338" s="54">
        <v>1</v>
      </c>
      <c r="F1338" s="54"/>
    </row>
    <row r="1339" spans="2:6">
      <c r="B1339" s="59" t="s">
        <v>4680</v>
      </c>
      <c r="C1339" s="55" t="s">
        <v>4681</v>
      </c>
      <c r="D1339" s="54"/>
      <c r="E1339" s="54">
        <v>1</v>
      </c>
      <c r="F1339" s="54"/>
    </row>
    <row r="1340" spans="2:6">
      <c r="B1340" s="59" t="s">
        <v>4682</v>
      </c>
      <c r="C1340" s="55" t="s">
        <v>4683</v>
      </c>
      <c r="D1340" s="54"/>
      <c r="E1340" s="54">
        <v>1</v>
      </c>
      <c r="F1340" s="54"/>
    </row>
    <row r="1341" spans="2:6">
      <c r="B1341" s="22" t="s">
        <v>4705</v>
      </c>
      <c r="C1341" s="25" t="s">
        <v>4706</v>
      </c>
      <c r="D1341" s="54"/>
      <c r="E1341" s="54">
        <v>1</v>
      </c>
      <c r="F1341" s="54"/>
    </row>
    <row r="1342" spans="2:6">
      <c r="B1342" s="59" t="s">
        <v>4743</v>
      </c>
      <c r="C1342" s="55" t="s">
        <v>4744</v>
      </c>
      <c r="D1342" s="54"/>
      <c r="E1342" s="54">
        <v>1</v>
      </c>
      <c r="F1342" s="54"/>
    </row>
    <row r="1343" spans="2:6">
      <c r="B1343" s="22" t="s">
        <v>4747</v>
      </c>
      <c r="C1343" s="25" t="s">
        <v>4748</v>
      </c>
      <c r="D1343" s="54"/>
      <c r="E1343" s="54">
        <v>1</v>
      </c>
      <c r="F1343" s="54"/>
    </row>
    <row r="1344" spans="2:6">
      <c r="B1344" s="22" t="s">
        <v>4764</v>
      </c>
      <c r="C1344" s="25" t="s">
        <v>4765</v>
      </c>
      <c r="D1344" s="54"/>
      <c r="E1344" s="54">
        <v>1</v>
      </c>
      <c r="F1344" s="54"/>
    </row>
    <row r="1345" spans="2:6">
      <c r="B1345" s="59" t="s">
        <v>4766</v>
      </c>
      <c r="C1345" s="136" t="s">
        <v>4767</v>
      </c>
      <c r="D1345" s="54"/>
      <c r="E1345" s="54">
        <v>1</v>
      </c>
      <c r="F1345" s="54"/>
    </row>
    <row r="1346" spans="2:6">
      <c r="B1346" s="22" t="s">
        <v>4768</v>
      </c>
      <c r="C1346" s="25" t="s">
        <v>4769</v>
      </c>
      <c r="D1346" s="54"/>
      <c r="E1346" s="54">
        <v>1</v>
      </c>
      <c r="F1346" s="54"/>
    </row>
    <row r="1347" spans="2:6">
      <c r="B1347" s="22" t="s">
        <v>4770</v>
      </c>
      <c r="C1347" s="25" t="s">
        <v>4771</v>
      </c>
      <c r="D1347" s="54"/>
      <c r="E1347" s="54">
        <v>1</v>
      </c>
      <c r="F1347" s="54"/>
    </row>
    <row r="1348" spans="2:6">
      <c r="B1348" s="22" t="s">
        <v>4775</v>
      </c>
      <c r="C1348" s="25" t="s">
        <v>4776</v>
      </c>
      <c r="D1348" s="54"/>
      <c r="E1348" s="54">
        <v>1</v>
      </c>
      <c r="F1348" s="54"/>
    </row>
    <row r="1349" spans="2:6">
      <c r="B1349" s="59" t="s">
        <v>4784</v>
      </c>
      <c r="C1349" s="55" t="s">
        <v>6965</v>
      </c>
      <c r="D1349" s="54"/>
      <c r="E1349" s="54">
        <v>1</v>
      </c>
      <c r="F1349" s="54"/>
    </row>
    <row r="1350" spans="2:6">
      <c r="B1350" s="59" t="s">
        <v>4786</v>
      </c>
      <c r="C1350" s="55" t="s">
        <v>4787</v>
      </c>
      <c r="D1350" s="54"/>
      <c r="E1350" s="54">
        <v>1</v>
      </c>
      <c r="F1350" s="54"/>
    </row>
    <row r="1351" spans="2:6">
      <c r="B1351" s="22" t="s">
        <v>4792</v>
      </c>
      <c r="C1351" s="25" t="s">
        <v>4793</v>
      </c>
      <c r="D1351" s="54"/>
      <c r="E1351" s="54">
        <v>1</v>
      </c>
      <c r="F1351" s="54"/>
    </row>
    <row r="1352" spans="2:6">
      <c r="B1352" s="22" t="s">
        <v>4800</v>
      </c>
      <c r="C1352" s="25" t="s">
        <v>4801</v>
      </c>
      <c r="D1352" s="54"/>
      <c r="E1352" s="54">
        <v>1</v>
      </c>
      <c r="F1352" s="54"/>
    </row>
    <row r="1353" spans="2:6">
      <c r="B1353" s="22" t="s">
        <v>4806</v>
      </c>
      <c r="C1353" s="25" t="s">
        <v>4807</v>
      </c>
      <c r="D1353" s="54"/>
      <c r="E1353" s="54">
        <v>1</v>
      </c>
      <c r="F1353" s="54"/>
    </row>
    <row r="1354" spans="2:6">
      <c r="B1354" s="22" t="s">
        <v>4815</v>
      </c>
      <c r="C1354" s="25" t="s">
        <v>4816</v>
      </c>
      <c r="D1354" s="54"/>
      <c r="E1354" s="54">
        <v>1</v>
      </c>
      <c r="F1354" s="54"/>
    </row>
    <row r="1355" spans="2:6">
      <c r="B1355" s="22" t="s">
        <v>4817</v>
      </c>
      <c r="C1355" s="25" t="s">
        <v>4818</v>
      </c>
      <c r="D1355" s="54"/>
      <c r="E1355" s="54">
        <v>1</v>
      </c>
      <c r="F1355" s="54"/>
    </row>
    <row r="1356" spans="2:6">
      <c r="B1356" s="22" t="s">
        <v>4819</v>
      </c>
      <c r="C1356" s="25" t="s">
        <v>4820</v>
      </c>
      <c r="D1356" s="54"/>
      <c r="E1356" s="54">
        <v>1</v>
      </c>
      <c r="F1356" s="54"/>
    </row>
    <row r="1357" spans="2:6">
      <c r="B1357" s="22" t="s">
        <v>4821</v>
      </c>
      <c r="C1357" s="25" t="s">
        <v>4822</v>
      </c>
      <c r="D1357" s="54"/>
      <c r="E1357" s="54">
        <v>1</v>
      </c>
      <c r="F1357" s="54"/>
    </row>
    <row r="1358" spans="2:6">
      <c r="B1358" s="22" t="s">
        <v>4823</v>
      </c>
      <c r="C1358" s="25" t="s">
        <v>4824</v>
      </c>
      <c r="D1358" s="54"/>
      <c r="E1358" s="54">
        <v>1</v>
      </c>
      <c r="F1358" s="54"/>
    </row>
    <row r="1359" spans="2:6">
      <c r="B1359" s="22" t="s">
        <v>4825</v>
      </c>
      <c r="C1359" s="25" t="s">
        <v>4826</v>
      </c>
      <c r="D1359" s="54"/>
      <c r="E1359" s="54">
        <v>1</v>
      </c>
      <c r="F1359" s="54"/>
    </row>
    <row r="1360" spans="2:6">
      <c r="B1360" s="22" t="s">
        <v>4848</v>
      </c>
      <c r="C1360" s="25" t="s">
        <v>4849</v>
      </c>
      <c r="D1360" s="54"/>
      <c r="E1360" s="54">
        <v>1</v>
      </c>
      <c r="F1360" s="54"/>
    </row>
    <row r="1361" spans="2:6">
      <c r="B1361" s="22" t="s">
        <v>4865</v>
      </c>
      <c r="C1361" s="25" t="s">
        <v>4866</v>
      </c>
      <c r="D1361" s="54"/>
      <c r="E1361" s="54">
        <v>1</v>
      </c>
      <c r="F1361" s="54"/>
    </row>
    <row r="1362" spans="2:6">
      <c r="B1362" s="59" t="s">
        <v>4935</v>
      </c>
      <c r="C1362" s="25" t="s">
        <v>4936</v>
      </c>
      <c r="D1362" s="54"/>
      <c r="E1362" s="54">
        <v>1</v>
      </c>
      <c r="F1362" s="54"/>
    </row>
    <row r="1363" spans="2:6">
      <c r="B1363" s="98" t="s">
        <v>4937</v>
      </c>
      <c r="C1363" s="92" t="s">
        <v>4938</v>
      </c>
      <c r="D1363" s="54"/>
      <c r="E1363" s="54">
        <v>1</v>
      </c>
      <c r="F1363" s="54"/>
    </row>
    <row r="1364" spans="2:6">
      <c r="B1364" s="22" t="s">
        <v>5051</v>
      </c>
      <c r="C1364" s="25" t="s">
        <v>5052</v>
      </c>
      <c r="D1364" s="54"/>
      <c r="E1364" s="54">
        <v>1</v>
      </c>
      <c r="F1364" s="54"/>
    </row>
    <row r="1365" spans="2:6">
      <c r="B1365" s="22" t="s">
        <v>5142</v>
      </c>
      <c r="C1365" s="25" t="s">
        <v>5143</v>
      </c>
      <c r="D1365" s="54"/>
      <c r="E1365" s="54">
        <v>1</v>
      </c>
      <c r="F1365" s="54"/>
    </row>
    <row r="1366" spans="2:6">
      <c r="B1366" s="22" t="s">
        <v>5154</v>
      </c>
      <c r="C1366" s="25" t="s">
        <v>5155</v>
      </c>
      <c r="D1366" s="54"/>
      <c r="E1366" s="54">
        <v>1</v>
      </c>
      <c r="F1366" s="54"/>
    </row>
    <row r="1367" spans="2:6">
      <c r="B1367" s="22" t="s">
        <v>5382</v>
      </c>
      <c r="C1367" s="25" t="s">
        <v>5383</v>
      </c>
      <c r="D1367" s="54"/>
      <c r="E1367" s="54">
        <v>1</v>
      </c>
      <c r="F1367" s="54"/>
    </row>
    <row r="1368" spans="2:6">
      <c r="B1368" s="22" t="s">
        <v>5401</v>
      </c>
      <c r="C1368" s="25" t="s">
        <v>5402</v>
      </c>
      <c r="D1368" s="54"/>
      <c r="E1368" s="54">
        <v>1</v>
      </c>
      <c r="F1368" s="54"/>
    </row>
    <row r="1369" spans="2:6">
      <c r="B1369" s="22" t="s">
        <v>5412</v>
      </c>
      <c r="C1369" s="25" t="s">
        <v>5413</v>
      </c>
      <c r="D1369" s="54"/>
      <c r="E1369" s="54">
        <v>1</v>
      </c>
      <c r="F1369" s="54"/>
    </row>
    <row r="1370" spans="2:6">
      <c r="B1370" s="22" t="s">
        <v>5416</v>
      </c>
      <c r="C1370" s="25" t="s">
        <v>5417</v>
      </c>
      <c r="D1370" s="54"/>
      <c r="E1370" s="54">
        <v>1</v>
      </c>
      <c r="F1370" s="54"/>
    </row>
    <row r="1371" spans="2:6">
      <c r="B1371" s="22" t="s">
        <v>5429</v>
      </c>
      <c r="C1371" s="25" t="s">
        <v>5430</v>
      </c>
      <c r="D1371" s="54"/>
      <c r="E1371" s="54">
        <v>1</v>
      </c>
      <c r="F1371" s="54"/>
    </row>
    <row r="1372" spans="2:6">
      <c r="B1372" s="22" t="s">
        <v>5504</v>
      </c>
      <c r="C1372" s="25" t="s">
        <v>5505</v>
      </c>
      <c r="D1372" s="54"/>
      <c r="E1372" s="54">
        <v>1</v>
      </c>
      <c r="F1372" s="54"/>
    </row>
    <row r="1373" spans="2:6">
      <c r="B1373" s="22" t="s">
        <v>5593</v>
      </c>
      <c r="C1373" s="25" t="s">
        <v>5594</v>
      </c>
      <c r="D1373" s="54"/>
      <c r="E1373" s="54">
        <v>1</v>
      </c>
      <c r="F1373" s="54"/>
    </row>
    <row r="1374" spans="2:6">
      <c r="B1374" s="22" t="s">
        <v>5804</v>
      </c>
      <c r="C1374" s="25" t="s">
        <v>5805</v>
      </c>
      <c r="D1374" s="54"/>
      <c r="E1374" s="54">
        <v>1</v>
      </c>
      <c r="F1374" s="54"/>
    </row>
  </sheetData>
  <mergeCells count="22">
    <mergeCell ref="E1114:F1114"/>
    <mergeCell ref="D1129:E1129"/>
    <mergeCell ref="D1130:E1130"/>
    <mergeCell ref="D1142:E1142"/>
    <mergeCell ref="D1143:E1143"/>
    <mergeCell ref="D1120:F1120"/>
    <mergeCell ref="D1121:F1121"/>
    <mergeCell ref="D1096:F1096"/>
    <mergeCell ref="D1097:F1097"/>
    <mergeCell ref="D1105:F1105"/>
    <mergeCell ref="D1106:F1106"/>
    <mergeCell ref="D1113:F1113"/>
    <mergeCell ref="D1071:F1071"/>
    <mergeCell ref="D1079:F1079"/>
    <mergeCell ref="D1080:F1080"/>
    <mergeCell ref="D1087:F1087"/>
    <mergeCell ref="D1088:F1088"/>
    <mergeCell ref="D1057:F1057"/>
    <mergeCell ref="D1058:F1058"/>
    <mergeCell ref="D1062:F1062"/>
    <mergeCell ref="D1063:F1063"/>
    <mergeCell ref="D1070:F1070"/>
  </mergeCells>
  <pageMargins left="0.70833333333333304" right="0.70833333333333304" top="0.74791666666666701" bottom="0.74791666666666701" header="0.51180555555555496" footer="0.51180555555555496"/>
  <pageSetup paperSize="9" scale="95"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FFFF"/>
  </sheetPr>
  <dimension ref="A1"/>
  <sheetViews>
    <sheetView workbookViewId="0">
      <selection activeCell="K26" sqref="K26"/>
    </sheetView>
  </sheetViews>
  <sheetFormatPr defaultRowHeight="12.75"/>
  <cols>
    <col min="1" max="1" width="8.5703125" customWidth="1"/>
    <col min="2" max="2" width="36.140625" customWidth="1"/>
    <col min="3" max="3" width="10.85546875" customWidth="1"/>
    <col min="4" max="1025" width="8.5703125" customWidth="1"/>
  </cols>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16706</TotalTime>
  <Application>LibreOffice/6.0.7.3$Windows_X86_64 LibreOffice_project/dc89aa7a9eabfd848af146d5086077aeed2ae4a5</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УСЛУГИ</vt:lpstr>
      <vt:lpstr>ЛАБОРАТОРИЯ</vt:lpstr>
      <vt:lpstr>ПРОГРАММЫ</vt:lpstr>
      <vt:lpstr>Лист1</vt:lpstr>
      <vt:lpstr>ПРОГРАММЫ!_GoBack</vt:lpstr>
      <vt:lpstr>ПРОГРАММЫ!_ФильтрБазыДанных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Коченкова Татьяна Александровна</dc:creator>
  <cp:lastModifiedBy>n.reuckaya</cp:lastModifiedBy>
  <cp:revision>25</cp:revision>
  <cp:lastPrinted>2019-03-11T11:14:42Z</cp:lastPrinted>
  <dcterms:created xsi:type="dcterms:W3CDTF">2018-01-26T05:21:05Z</dcterms:created>
  <dcterms:modified xsi:type="dcterms:W3CDTF">2019-09-04T04:28:08Z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